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80" yWindow="1272" windowWidth="11016" windowHeight="7908"/>
  </bookViews>
  <sheets>
    <sheet name="유통업체 실적" sheetId="1" r:id="rId1"/>
    <sheet name="의료기기 대행 등" sheetId="3" r:id="rId2"/>
  </sheets>
  <definedNames>
    <definedName name="_xlnm._FilterDatabase" localSheetId="0" hidden="1">'유통업체 실적'!$A$3:$J$3</definedName>
  </definedNames>
  <calcPr calcId="124519"/>
</workbook>
</file>

<file path=xl/calcChain.xml><?xml version="1.0" encoding="utf-8"?>
<calcChain xmlns="http://schemas.openxmlformats.org/spreadsheetml/2006/main">
  <c r="G67" i="1"/>
  <c r="J41"/>
  <c r="J42"/>
  <c r="G41"/>
  <c r="G42"/>
  <c r="G55"/>
  <c r="D55"/>
  <c r="D117"/>
  <c r="J8" i="3"/>
  <c r="G8"/>
  <c r="D8"/>
  <c r="J4"/>
  <c r="G4"/>
  <c r="D4"/>
  <c r="J83" i="1"/>
  <c r="G83"/>
  <c r="D83"/>
  <c r="J66"/>
  <c r="G66"/>
  <c r="D66"/>
  <c r="J123"/>
  <c r="G123"/>
  <c r="D123"/>
  <c r="J7"/>
  <c r="J117"/>
  <c r="G117"/>
  <c r="G75"/>
  <c r="J75"/>
  <c r="J122"/>
  <c r="G122"/>
  <c r="D122"/>
  <c r="J74"/>
  <c r="G74"/>
  <c r="D74"/>
  <c r="J39"/>
  <c r="G39"/>
  <c r="D39"/>
  <c r="C133"/>
  <c r="B133"/>
  <c r="E133"/>
  <c r="J69" l="1"/>
  <c r="G69"/>
  <c r="D69"/>
  <c r="D67" l="1"/>
  <c r="J118"/>
  <c r="G118"/>
  <c r="D118"/>
  <c r="G128" l="1"/>
  <c r="J126"/>
  <c r="G126"/>
  <c r="D126"/>
  <c r="J85"/>
  <c r="G85"/>
  <c r="D85"/>
  <c r="J23"/>
  <c r="G23"/>
  <c r="J96"/>
  <c r="G96"/>
  <c r="D96"/>
  <c r="J64"/>
  <c r="G64"/>
  <c r="D64"/>
  <c r="G7"/>
  <c r="G58"/>
  <c r="J58"/>
  <c r="D89"/>
  <c r="D23" l="1"/>
  <c r="J79"/>
  <c r="G79"/>
  <c r="D79"/>
  <c r="J78"/>
  <c r="G78"/>
  <c r="D78"/>
  <c r="J102"/>
  <c r="G102"/>
  <c r="D102"/>
  <c r="J60" l="1"/>
  <c r="J106"/>
  <c r="G106"/>
  <c r="D106"/>
  <c r="J107"/>
  <c r="G107"/>
  <c r="D107"/>
  <c r="D13"/>
  <c r="G13"/>
  <c r="J13"/>
  <c r="G6" l="1"/>
  <c r="J48"/>
  <c r="G48"/>
  <c r="D48"/>
  <c r="F133"/>
  <c r="J8"/>
  <c r="J10"/>
  <c r="J12"/>
  <c r="J11"/>
  <c r="J9"/>
  <c r="J6"/>
  <c r="J5"/>
  <c r="J4"/>
  <c r="J28"/>
  <c r="J16"/>
  <c r="J19"/>
  <c r="J14"/>
  <c r="J29"/>
  <c r="J33"/>
  <c r="J34"/>
  <c r="J31"/>
  <c r="J40"/>
  <c r="J20"/>
  <c r="J52"/>
  <c r="J15"/>
  <c r="J30"/>
  <c r="J26"/>
  <c r="J25"/>
  <c r="J27"/>
  <c r="J43"/>
  <c r="J37"/>
  <c r="J21"/>
  <c r="J35"/>
  <c r="J38"/>
  <c r="J36"/>
  <c r="J47"/>
  <c r="J46"/>
  <c r="J49"/>
  <c r="J56"/>
  <c r="J51"/>
  <c r="J63"/>
  <c r="J72"/>
  <c r="J62"/>
  <c r="J70"/>
  <c r="J61"/>
  <c r="J77"/>
  <c r="J73"/>
  <c r="J101"/>
  <c r="J76"/>
  <c r="J81"/>
  <c r="J87"/>
  <c r="J105"/>
  <c r="J68"/>
  <c r="J53"/>
  <c r="J80"/>
  <c r="J82"/>
  <c r="J91"/>
  <c r="J98"/>
  <c r="J124"/>
  <c r="J100"/>
  <c r="J113"/>
  <c r="J108"/>
  <c r="J95"/>
  <c r="J114"/>
  <c r="J131"/>
  <c r="J112"/>
  <c r="J109"/>
  <c r="J94"/>
  <c r="J111"/>
  <c r="J125"/>
  <c r="J119"/>
  <c r="J110"/>
  <c r="J130"/>
  <c r="J128"/>
  <c r="G130"/>
  <c r="G119"/>
  <c r="G110"/>
  <c r="G111"/>
  <c r="G114"/>
  <c r="G131"/>
  <c r="G112"/>
  <c r="G109"/>
  <c r="G94"/>
  <c r="G124"/>
  <c r="G100"/>
  <c r="G113"/>
  <c r="G108"/>
  <c r="G95"/>
  <c r="G98"/>
  <c r="G91"/>
  <c r="G77"/>
  <c r="G73"/>
  <c r="G101"/>
  <c r="G76"/>
  <c r="G81"/>
  <c r="G87"/>
  <c r="G105"/>
  <c r="G68"/>
  <c r="G53"/>
  <c r="G80"/>
  <c r="G82"/>
  <c r="G63"/>
  <c r="G88"/>
  <c r="G72"/>
  <c r="G62"/>
  <c r="G70"/>
  <c r="G61"/>
  <c r="G59"/>
  <c r="G60"/>
  <c r="G56"/>
  <c r="G51"/>
  <c r="G47"/>
  <c r="G46"/>
  <c r="G49"/>
  <c r="G27"/>
  <c r="G43"/>
  <c r="G37"/>
  <c r="G21"/>
  <c r="G35"/>
  <c r="G38"/>
  <c r="G36"/>
  <c r="G29"/>
  <c r="G33"/>
  <c r="G34"/>
  <c r="G31"/>
  <c r="G40"/>
  <c r="G20"/>
  <c r="G52"/>
  <c r="G15"/>
  <c r="G30"/>
  <c r="G26"/>
  <c r="G25"/>
  <c r="G28"/>
  <c r="G16"/>
  <c r="G19"/>
  <c r="G14"/>
  <c r="G8"/>
  <c r="G10"/>
  <c r="G12"/>
  <c r="G11"/>
  <c r="G9"/>
  <c r="G5"/>
  <c r="G4"/>
  <c r="D130"/>
  <c r="D128"/>
  <c r="D125"/>
  <c r="D119"/>
  <c r="D110"/>
  <c r="D111"/>
  <c r="D99"/>
  <c r="D114"/>
  <c r="D131"/>
  <c r="D112"/>
  <c r="D109"/>
  <c r="D94"/>
  <c r="D124"/>
  <c r="D100"/>
  <c r="D113"/>
  <c r="D108"/>
  <c r="D95"/>
  <c r="D98"/>
  <c r="D91"/>
  <c r="D77"/>
  <c r="D73"/>
  <c r="D101"/>
  <c r="D76"/>
  <c r="D86"/>
  <c r="D81"/>
  <c r="D87"/>
  <c r="D105"/>
  <c r="D68"/>
  <c r="D53"/>
  <c r="D80"/>
  <c r="D82"/>
  <c r="D63"/>
  <c r="D88"/>
  <c r="D72"/>
  <c r="D62"/>
  <c r="D75"/>
  <c r="D70"/>
  <c r="D61"/>
  <c r="D57"/>
  <c r="D59"/>
  <c r="D60"/>
  <c r="D58"/>
  <c r="D56"/>
  <c r="D51"/>
  <c r="D42"/>
  <c r="D47"/>
  <c r="D46"/>
  <c r="D49"/>
  <c r="D27"/>
  <c r="D43"/>
  <c r="D37"/>
  <c r="D21"/>
  <c r="D35"/>
  <c r="D38"/>
  <c r="D36"/>
  <c r="D29"/>
  <c r="D33"/>
  <c r="D34"/>
  <c r="D31"/>
  <c r="D40"/>
  <c r="D20"/>
  <c r="D52"/>
  <c r="D15"/>
  <c r="D30"/>
  <c r="D26"/>
  <c r="D25"/>
  <c r="D28"/>
  <c r="D16"/>
  <c r="D19"/>
  <c r="D14"/>
  <c r="D8"/>
  <c r="D10"/>
  <c r="D12"/>
  <c r="D11"/>
  <c r="D9"/>
  <c r="D7"/>
  <c r="D6"/>
  <c r="D5"/>
  <c r="D4"/>
  <c r="I133" l="1"/>
  <c r="H133"/>
  <c r="D133" l="1"/>
  <c r="J133"/>
  <c r="G133"/>
</calcChain>
</file>

<file path=xl/sharedStrings.xml><?xml version="1.0" encoding="utf-8"?>
<sst xmlns="http://schemas.openxmlformats.org/spreadsheetml/2006/main" count="168" uniqueCount="152">
  <si>
    <t xml:space="preserve">회사 </t>
    <phoneticPr fontId="3" type="noConversion"/>
  </si>
  <si>
    <t>매출</t>
    <phoneticPr fontId="3" type="noConversion"/>
  </si>
  <si>
    <t>증가율</t>
    <phoneticPr fontId="3" type="noConversion"/>
  </si>
  <si>
    <t>영업이익</t>
    <phoneticPr fontId="3" type="noConversion"/>
  </si>
  <si>
    <t>순이익</t>
    <phoneticPr fontId="3" type="noConversion"/>
  </si>
  <si>
    <t>남양약품</t>
    <phoneticPr fontId="3" type="noConversion"/>
  </si>
  <si>
    <t>금정약품</t>
    <phoneticPr fontId="3" type="noConversion"/>
  </si>
  <si>
    <t>해운약품</t>
    <phoneticPr fontId="3" type="noConversion"/>
  </si>
  <si>
    <t>티제이팜</t>
    <phoneticPr fontId="3" type="noConversion"/>
  </si>
  <si>
    <t>성창약품</t>
    <phoneticPr fontId="3" type="noConversion"/>
  </si>
  <si>
    <t>엠제이팜</t>
    <phoneticPr fontId="3" type="noConversion"/>
  </si>
  <si>
    <t>인수약품</t>
    <phoneticPr fontId="3" type="noConversion"/>
  </si>
  <si>
    <t>대신약품</t>
    <phoneticPr fontId="3" type="noConversion"/>
  </si>
  <si>
    <t>중앙약품판매</t>
    <phoneticPr fontId="3" type="noConversion"/>
  </si>
  <si>
    <t>원일약품</t>
    <phoneticPr fontId="3" type="noConversion"/>
  </si>
  <si>
    <t>동보약품</t>
    <phoneticPr fontId="3" type="noConversion"/>
  </si>
  <si>
    <t>효성약품</t>
    <phoneticPr fontId="3" type="noConversion"/>
  </si>
  <si>
    <t>녹원메디칼</t>
    <phoneticPr fontId="3" type="noConversion"/>
  </si>
  <si>
    <t>삼성메디칼</t>
    <phoneticPr fontId="3" type="noConversion"/>
  </si>
  <si>
    <t>도강메디칼</t>
    <phoneticPr fontId="3" type="noConversion"/>
  </si>
  <si>
    <t>풍전약품</t>
    <phoneticPr fontId="3" type="noConversion"/>
  </si>
  <si>
    <t>신원약품</t>
    <phoneticPr fontId="3" type="noConversion"/>
  </si>
  <si>
    <t>대전동원약품</t>
    <phoneticPr fontId="3" type="noConversion"/>
  </si>
  <si>
    <t>신성약품</t>
    <phoneticPr fontId="3" type="noConversion"/>
  </si>
  <si>
    <t>지오영네트윅스</t>
    <phoneticPr fontId="3" type="noConversion"/>
  </si>
  <si>
    <t>아남약품</t>
    <phoneticPr fontId="3" type="noConversion"/>
  </si>
  <si>
    <t>유진약품</t>
    <phoneticPr fontId="3" type="noConversion"/>
  </si>
  <si>
    <t>지오영</t>
    <phoneticPr fontId="3" type="noConversion"/>
  </si>
  <si>
    <t>백제약품</t>
    <phoneticPr fontId="3" type="noConversion"/>
  </si>
  <si>
    <t>신광약품</t>
    <phoneticPr fontId="3" type="noConversion"/>
  </si>
  <si>
    <t>지오팜</t>
    <phoneticPr fontId="3" type="noConversion"/>
  </si>
  <si>
    <t>서울지오팜</t>
    <phoneticPr fontId="3" type="noConversion"/>
  </si>
  <si>
    <t>대전지오팜</t>
    <phoneticPr fontId="3" type="noConversion"/>
  </si>
  <si>
    <t>광주지오팜</t>
    <phoneticPr fontId="3" type="noConversion"/>
  </si>
  <si>
    <t>서울약업</t>
    <phoneticPr fontId="3" type="noConversion"/>
  </si>
  <si>
    <t>경남세화약품</t>
    <phoneticPr fontId="3" type="noConversion"/>
  </si>
  <si>
    <t>동부약품</t>
    <phoneticPr fontId="3" type="noConversion"/>
  </si>
  <si>
    <t>광림약품(6)</t>
    <phoneticPr fontId="3" type="noConversion"/>
  </si>
  <si>
    <t>소망약품</t>
    <phoneticPr fontId="3" type="noConversion"/>
  </si>
  <si>
    <t>한가람약품</t>
    <phoneticPr fontId="3" type="noConversion"/>
  </si>
  <si>
    <t>적자지속</t>
    <phoneticPr fontId="2" type="noConversion"/>
  </si>
  <si>
    <t>부림약품(대구)</t>
    <phoneticPr fontId="2" type="noConversion"/>
  </si>
  <si>
    <t>인천약품</t>
    <phoneticPr fontId="2" type="noConversion"/>
  </si>
  <si>
    <t>신화어드밴스</t>
    <phoneticPr fontId="2" type="noConversion"/>
  </si>
  <si>
    <t>선우팜</t>
    <phoneticPr fontId="2" type="noConversion"/>
  </si>
  <si>
    <t>제이앤티팜</t>
    <phoneticPr fontId="2" type="noConversion"/>
  </si>
  <si>
    <t>명진팜</t>
    <phoneticPr fontId="2" type="noConversion"/>
  </si>
  <si>
    <t>티제이에이치씨</t>
    <phoneticPr fontId="2" type="noConversion"/>
  </si>
  <si>
    <t>이에스메디케어</t>
    <phoneticPr fontId="2" type="noConversion"/>
  </si>
  <si>
    <t>온누리에이치엔씨</t>
    <phoneticPr fontId="2" type="noConversion"/>
  </si>
  <si>
    <t>킹스팜</t>
    <phoneticPr fontId="2" type="noConversion"/>
  </si>
  <si>
    <t>로이스약품</t>
    <phoneticPr fontId="2" type="noConversion"/>
  </si>
  <si>
    <t>성지약품</t>
    <phoneticPr fontId="2" type="noConversion"/>
  </si>
  <si>
    <t>그린바이오메디칼</t>
    <phoneticPr fontId="3" type="noConversion"/>
  </si>
  <si>
    <t>복산나이스</t>
    <phoneticPr fontId="3" type="noConversion"/>
  </si>
  <si>
    <t>비엘팜</t>
    <phoneticPr fontId="2" type="noConversion"/>
  </si>
  <si>
    <t>이니스트팜</t>
    <phoneticPr fontId="2" type="noConversion"/>
  </si>
  <si>
    <t>한림MS</t>
    <phoneticPr fontId="2" type="noConversion"/>
  </si>
  <si>
    <t>인천유니온약품</t>
    <phoneticPr fontId="3" type="noConversion"/>
  </si>
  <si>
    <t>티에스팜</t>
    <phoneticPr fontId="2" type="noConversion"/>
  </si>
  <si>
    <t>아산메디칼</t>
    <phoneticPr fontId="2" type="noConversion"/>
  </si>
  <si>
    <t>뉴메디팜</t>
    <phoneticPr fontId="2" type="noConversion"/>
  </si>
  <si>
    <t>제이씨헬스케어</t>
    <phoneticPr fontId="3" type="noConversion"/>
  </si>
  <si>
    <t>한국메딕스</t>
    <phoneticPr fontId="2" type="noConversion"/>
  </si>
  <si>
    <t>봄메디칼</t>
    <phoneticPr fontId="2" type="noConversion"/>
  </si>
  <si>
    <t>동원헬스케어</t>
    <phoneticPr fontId="3" type="noConversion"/>
  </si>
  <si>
    <t>케이아이씨팜</t>
    <phoneticPr fontId="2" type="noConversion"/>
  </si>
  <si>
    <t>신창약품</t>
    <phoneticPr fontId="2" type="noConversion"/>
  </si>
  <si>
    <t>아신에스엔에스</t>
    <phoneticPr fontId="2" type="noConversion"/>
  </si>
  <si>
    <t xml:space="preserve">회사 </t>
    <phoneticPr fontId="3" type="noConversion"/>
  </si>
  <si>
    <t>영업이익</t>
    <phoneticPr fontId="3" type="noConversion"/>
  </si>
  <si>
    <t>순이익</t>
    <phoneticPr fontId="3" type="noConversion"/>
  </si>
  <si>
    <t>적자전환</t>
    <phoneticPr fontId="2" type="noConversion"/>
  </si>
  <si>
    <t>온라인팜</t>
    <phoneticPr fontId="3" type="noConversion"/>
  </si>
  <si>
    <t>흑자전환</t>
    <phoneticPr fontId="2" type="noConversion"/>
  </si>
  <si>
    <t>안연케어</t>
    <phoneticPr fontId="2" type="noConversion"/>
  </si>
  <si>
    <t>청십자약품</t>
    <phoneticPr fontId="3" type="noConversion"/>
  </si>
  <si>
    <t>삼원약품</t>
    <phoneticPr fontId="3" type="noConversion"/>
  </si>
  <si>
    <t>세화약품</t>
    <phoneticPr fontId="3" type="noConversion"/>
  </si>
  <si>
    <t>태전약품(6)</t>
    <phoneticPr fontId="3" type="noConversion"/>
  </si>
  <si>
    <t>서울유니온약품</t>
    <phoneticPr fontId="3" type="noConversion"/>
  </si>
  <si>
    <t>부림약품(서울)</t>
    <phoneticPr fontId="3" type="noConversion"/>
  </si>
  <si>
    <t>훼밀리팜</t>
    <phoneticPr fontId="3" type="noConversion"/>
  </si>
  <si>
    <t>태응약품</t>
    <phoneticPr fontId="3" type="noConversion"/>
  </si>
  <si>
    <t>남신약품</t>
    <phoneticPr fontId="3" type="noConversion"/>
  </si>
  <si>
    <t>유화약품</t>
    <phoneticPr fontId="3" type="noConversion"/>
  </si>
  <si>
    <t>뉴신팜</t>
    <phoneticPr fontId="3" type="noConversion"/>
  </si>
  <si>
    <t>보덕메디팜</t>
    <phoneticPr fontId="3" type="noConversion"/>
  </si>
  <si>
    <t>위드팜</t>
    <phoneticPr fontId="3" type="noConversion"/>
  </si>
  <si>
    <t>한신약품</t>
    <phoneticPr fontId="3" type="noConversion"/>
  </si>
  <si>
    <t>신덕약품</t>
    <phoneticPr fontId="3" type="noConversion"/>
  </si>
  <si>
    <t>건화약품</t>
    <phoneticPr fontId="3" type="noConversion"/>
  </si>
  <si>
    <t>대전지오영</t>
    <phoneticPr fontId="3" type="noConversion"/>
  </si>
  <si>
    <t>호남지오영</t>
    <phoneticPr fontId="3" type="noConversion"/>
  </si>
  <si>
    <t>경남청십자약품</t>
    <phoneticPr fontId="3" type="noConversion"/>
  </si>
  <si>
    <t>두루약품</t>
    <phoneticPr fontId="3" type="noConversion"/>
  </si>
  <si>
    <t>강원지오영</t>
    <phoneticPr fontId="2" type="noConversion"/>
  </si>
  <si>
    <t>수인약품</t>
    <phoneticPr fontId="3" type="noConversion"/>
  </si>
  <si>
    <t>대주약품</t>
    <phoneticPr fontId="3" type="noConversion"/>
  </si>
  <si>
    <t>이노베이션메디칼팜</t>
    <phoneticPr fontId="3" type="noConversion"/>
  </si>
  <si>
    <t>경동약품</t>
    <phoneticPr fontId="3" type="noConversion"/>
  </si>
  <si>
    <t>신덕팜</t>
    <phoneticPr fontId="3" type="noConversion"/>
  </si>
  <si>
    <t>백제에치칼약품</t>
    <phoneticPr fontId="3" type="noConversion"/>
  </si>
  <si>
    <t>대일양행</t>
    <phoneticPr fontId="3" type="noConversion"/>
  </si>
  <si>
    <t>해성약품</t>
    <phoneticPr fontId="3" type="noConversion"/>
  </si>
  <si>
    <t>최메디칼</t>
    <phoneticPr fontId="3" type="noConversion"/>
  </si>
  <si>
    <t>대구약품</t>
    <phoneticPr fontId="3" type="noConversion"/>
  </si>
  <si>
    <t>태종약품</t>
    <phoneticPr fontId="3" type="noConversion"/>
  </si>
  <si>
    <t>한국메디홀스</t>
    <phoneticPr fontId="3" type="noConversion"/>
  </si>
  <si>
    <t>동진팜</t>
    <phoneticPr fontId="2" type="noConversion"/>
  </si>
  <si>
    <t>엘스타약품</t>
    <phoneticPr fontId="3" type="noConversion"/>
  </si>
  <si>
    <t>복시약품</t>
    <phoneticPr fontId="2" type="noConversion"/>
  </si>
  <si>
    <t>지엔팜</t>
    <phoneticPr fontId="2" type="noConversion"/>
  </si>
  <si>
    <t>남경코리아</t>
    <phoneticPr fontId="3" type="noConversion"/>
  </si>
  <si>
    <t>엠케이팜</t>
    <phoneticPr fontId="3" type="noConversion"/>
  </si>
  <si>
    <t>보령약품</t>
    <phoneticPr fontId="3" type="noConversion"/>
  </si>
  <si>
    <t>서호메디코</t>
    <phoneticPr fontId="2" type="noConversion"/>
  </si>
  <si>
    <t>한솔약품</t>
    <phoneticPr fontId="3" type="noConversion"/>
  </si>
  <si>
    <t>디엘팜</t>
    <phoneticPr fontId="2" type="noConversion"/>
  </si>
  <si>
    <t>우리약품</t>
    <phoneticPr fontId="3" type="noConversion"/>
  </si>
  <si>
    <t>삼일약품교역</t>
    <phoneticPr fontId="2" type="noConversion"/>
  </si>
  <si>
    <t>동남약품</t>
    <phoneticPr fontId="3" type="noConversion"/>
  </si>
  <si>
    <t>경풍약품(6)</t>
    <phoneticPr fontId="3" type="noConversion"/>
  </si>
  <si>
    <t>제신약품</t>
    <phoneticPr fontId="3" type="noConversion"/>
  </si>
  <si>
    <t>남산약품</t>
    <phoneticPr fontId="3" type="noConversion"/>
  </si>
  <si>
    <t>합  계</t>
    <phoneticPr fontId="2" type="noConversion"/>
  </si>
  <si>
    <t>에스더블유팜</t>
    <phoneticPr fontId="3" type="noConversion"/>
  </si>
  <si>
    <t>이지메디컴</t>
    <phoneticPr fontId="2" type="noConversion"/>
  </si>
  <si>
    <t>화이트팜</t>
    <phoneticPr fontId="2" type="noConversion"/>
  </si>
  <si>
    <t>지엘루비콘</t>
    <phoneticPr fontId="2" type="noConversion"/>
  </si>
  <si>
    <t>팜로드</t>
    <phoneticPr fontId="2" type="noConversion"/>
  </si>
  <si>
    <t>마더스팜</t>
    <phoneticPr fontId="2" type="noConversion"/>
  </si>
  <si>
    <t>대동팜</t>
    <phoneticPr fontId="2" type="noConversion"/>
  </si>
  <si>
    <t>대전유니온약품</t>
    <phoneticPr fontId="3" type="noConversion"/>
  </si>
  <si>
    <t>드림팜</t>
    <phoneticPr fontId="2" type="noConversion"/>
  </si>
  <si>
    <t>적자전환</t>
    <phoneticPr fontId="2" type="noConversion"/>
  </si>
  <si>
    <t>명준약품</t>
    <phoneticPr fontId="2" type="noConversion"/>
  </si>
  <si>
    <t>동양엠에스티</t>
    <phoneticPr fontId="2" type="noConversion"/>
  </si>
  <si>
    <t>한국젬스</t>
    <phoneticPr fontId="2" type="noConversion"/>
  </si>
  <si>
    <t>◇2018년 구매대행기업 영업실적</t>
    <phoneticPr fontId="2" type="noConversion"/>
  </si>
  <si>
    <t>케어캠프</t>
    <phoneticPr fontId="2" type="noConversion"/>
  </si>
  <si>
    <t>경동팜</t>
  </si>
  <si>
    <t>경일약품</t>
  </si>
  <si>
    <t>동원아이팜</t>
  </si>
  <si>
    <t>동원약품</t>
  </si>
  <si>
    <t>비즈메디코리아</t>
  </si>
  <si>
    <t>적자지속</t>
  </si>
  <si>
    <t>흑자전환</t>
  </si>
  <si>
    <t>흑자전환</t>
    <phoneticPr fontId="2" type="noConversion"/>
  </si>
  <si>
    <r>
      <rPr>
        <b/>
        <sz val="10"/>
        <color indexed="8"/>
        <rFont val="굴림"/>
        <family val="3"/>
        <charset val="129"/>
      </rPr>
      <t xml:space="preserve">                        ◇의약품유통업체 2018년 영업실적 현황             </t>
    </r>
    <r>
      <rPr>
        <sz val="9"/>
        <color indexed="8"/>
        <rFont val="굴림"/>
        <family val="3"/>
        <charset val="129"/>
      </rPr>
      <t>(단위:백만원,%)</t>
    </r>
    <phoneticPr fontId="3" type="noConversion"/>
  </si>
  <si>
    <t>흑자전환</t>
    <phoneticPr fontId="2" type="noConversion"/>
  </si>
  <si>
    <t>적자전환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</si>
</sst>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#,##0_ "/>
    <numFmt numFmtId="178" formatCode="#,##0.0_ "/>
  </numFmts>
  <fonts count="7">
    <font>
      <sz val="11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 wrapText="1"/>
    </xf>
    <xf numFmtId="3" fontId="1" fillId="2" borderId="1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177" fontId="6" fillId="0" borderId="1" xfId="0" applyNumberFormat="1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0" fontId="6" fillId="0" borderId="1" xfId="0" applyFont="1" applyBorder="1">
      <alignment vertical="center"/>
    </xf>
    <xf numFmtId="178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6"/>
  <sheetViews>
    <sheetView tabSelected="1" topLeftCell="A46" workbookViewId="0">
      <selection activeCell="J89" sqref="J89"/>
    </sheetView>
  </sheetViews>
  <sheetFormatPr defaultRowHeight="17.399999999999999"/>
  <cols>
    <col min="1" max="1" width="14.3984375" customWidth="1"/>
    <col min="2" max="2" width="8.5" bestFit="1" customWidth="1"/>
    <col min="3" max="3" width="9.3984375" customWidth="1"/>
    <col min="4" max="4" width="6" bestFit="1" customWidth="1"/>
    <col min="5" max="6" width="6.5" bestFit="1" customWidth="1"/>
    <col min="7" max="7" width="7.5" bestFit="1" customWidth="1"/>
    <col min="8" max="9" width="6.5" bestFit="1" customWidth="1"/>
    <col min="10" max="10" width="7.5" bestFit="1" customWidth="1"/>
    <col min="11" max="11" width="8.3984375" customWidth="1"/>
    <col min="12" max="12" width="7.09765625" customWidth="1"/>
    <col min="13" max="13" width="7.3984375" customWidth="1"/>
    <col min="14" max="14" width="7.09765625" customWidth="1"/>
    <col min="15" max="15" width="5.5" bestFit="1" customWidth="1"/>
  </cols>
  <sheetData>
    <row r="1" spans="1:11">
      <c r="A1" s="2" t="s">
        <v>149</v>
      </c>
      <c r="B1" s="2"/>
      <c r="C1" s="2"/>
      <c r="D1" s="2"/>
      <c r="E1" s="2"/>
      <c r="F1" s="2"/>
      <c r="G1" s="2"/>
      <c r="H1" s="2"/>
      <c r="I1" s="2"/>
      <c r="J1" s="2"/>
      <c r="K1" s="1"/>
    </row>
    <row r="2" spans="1:11">
      <c r="A2" s="26" t="s">
        <v>69</v>
      </c>
      <c r="B2" s="28" t="s">
        <v>1</v>
      </c>
      <c r="C2" s="29"/>
      <c r="D2" s="30"/>
      <c r="E2" s="28" t="s">
        <v>70</v>
      </c>
      <c r="F2" s="29"/>
      <c r="G2" s="30"/>
      <c r="H2" s="28" t="s">
        <v>71</v>
      </c>
      <c r="I2" s="29"/>
      <c r="J2" s="30"/>
      <c r="K2" s="1"/>
    </row>
    <row r="3" spans="1:11">
      <c r="A3" s="27"/>
      <c r="B3" s="4">
        <v>2018</v>
      </c>
      <c r="C3" s="4">
        <v>2017</v>
      </c>
      <c r="D3" s="4" t="s">
        <v>2</v>
      </c>
      <c r="E3" s="12">
        <v>2018</v>
      </c>
      <c r="F3" s="12">
        <v>2017</v>
      </c>
      <c r="G3" s="4" t="s">
        <v>2</v>
      </c>
      <c r="H3" s="12">
        <v>2018</v>
      </c>
      <c r="I3" s="12">
        <v>2017</v>
      </c>
      <c r="J3" s="4" t="s">
        <v>2</v>
      </c>
      <c r="K3" s="1"/>
    </row>
    <row r="4" spans="1:11">
      <c r="A4" s="5" t="s">
        <v>27</v>
      </c>
      <c r="B4" s="6">
        <v>1576752</v>
      </c>
      <c r="C4" s="6">
        <v>1408261</v>
      </c>
      <c r="D4" s="7">
        <f t="shared" ref="D4:D16" si="0">(B4-C4)/C4*100</f>
        <v>11.964472494800326</v>
      </c>
      <c r="E4" s="6">
        <v>35436</v>
      </c>
      <c r="F4" s="6">
        <v>30895</v>
      </c>
      <c r="G4" s="7">
        <f t="shared" ref="G4:G16" si="1">(E4-F4)/F4*100</f>
        <v>14.698171225117331</v>
      </c>
      <c r="H4" s="6">
        <v>26333</v>
      </c>
      <c r="I4" s="6">
        <v>22835</v>
      </c>
      <c r="J4" s="7">
        <f t="shared" ref="J4:J16" si="2">(H4-I4)/I4*100</f>
        <v>15.318589883950077</v>
      </c>
      <c r="K4" s="1"/>
    </row>
    <row r="5" spans="1:11">
      <c r="A5" s="5" t="s">
        <v>28</v>
      </c>
      <c r="B5" s="6">
        <v>1303218</v>
      </c>
      <c r="C5" s="6">
        <v>1150593</v>
      </c>
      <c r="D5" s="7">
        <f t="shared" si="0"/>
        <v>13.264899056399612</v>
      </c>
      <c r="E5" s="6">
        <v>5490</v>
      </c>
      <c r="F5" s="6">
        <v>2067</v>
      </c>
      <c r="G5" s="7">
        <f t="shared" si="1"/>
        <v>165.60232220609578</v>
      </c>
      <c r="H5" s="6">
        <v>3543</v>
      </c>
      <c r="I5" s="6">
        <v>6941</v>
      </c>
      <c r="J5" s="7">
        <f t="shared" si="2"/>
        <v>-48.95548191903184</v>
      </c>
      <c r="K5" s="1"/>
    </row>
    <row r="6" spans="1:11">
      <c r="A6" s="5" t="s">
        <v>24</v>
      </c>
      <c r="B6" s="6">
        <v>800161</v>
      </c>
      <c r="C6" s="6">
        <v>729964</v>
      </c>
      <c r="D6" s="7">
        <f t="shared" si="0"/>
        <v>9.6165016356971034</v>
      </c>
      <c r="E6" s="6">
        <v>3672</v>
      </c>
      <c r="F6" s="6">
        <v>2693</v>
      </c>
      <c r="G6" s="7">
        <f t="shared" si="1"/>
        <v>36.353509097660606</v>
      </c>
      <c r="H6" s="6">
        <v>3351</v>
      </c>
      <c r="I6" s="6">
        <v>2897</v>
      </c>
      <c r="J6" s="7">
        <f t="shared" si="2"/>
        <v>15.671384190541939</v>
      </c>
      <c r="K6" s="1"/>
    </row>
    <row r="7" spans="1:11">
      <c r="A7" s="5" t="s">
        <v>73</v>
      </c>
      <c r="B7" s="6">
        <v>679022</v>
      </c>
      <c r="C7" s="6">
        <v>620659</v>
      </c>
      <c r="D7" s="7">
        <f t="shared" si="0"/>
        <v>9.4033922008703659</v>
      </c>
      <c r="E7" s="6">
        <v>4832</v>
      </c>
      <c r="F7" s="6">
        <v>5668</v>
      </c>
      <c r="G7" s="7">
        <f t="shared" si="1"/>
        <v>-14.749470712773466</v>
      </c>
      <c r="H7" s="6">
        <v>3711</v>
      </c>
      <c r="I7" s="6">
        <v>2990</v>
      </c>
      <c r="J7" s="7">
        <f t="shared" si="2"/>
        <v>24.11371237458194</v>
      </c>
      <c r="K7" s="1"/>
    </row>
    <row r="8" spans="1:11">
      <c r="A8" s="5" t="s">
        <v>54</v>
      </c>
      <c r="B8" s="6">
        <v>676676</v>
      </c>
      <c r="C8" s="6">
        <v>589929</v>
      </c>
      <c r="D8" s="7">
        <f t="shared" si="0"/>
        <v>14.704650898667468</v>
      </c>
      <c r="E8" s="6">
        <v>8332</v>
      </c>
      <c r="F8" s="6">
        <v>5388</v>
      </c>
      <c r="G8" s="7">
        <f t="shared" si="1"/>
        <v>54.639940608760206</v>
      </c>
      <c r="H8" s="6">
        <v>6489</v>
      </c>
      <c r="I8" s="6">
        <v>3594</v>
      </c>
      <c r="J8" s="7">
        <f t="shared" si="2"/>
        <v>80.550918196994985</v>
      </c>
      <c r="K8" s="1"/>
    </row>
    <row r="9" spans="1:11" s="17" customFormat="1">
      <c r="A9" s="5" t="s">
        <v>10</v>
      </c>
      <c r="B9" s="6">
        <v>546685</v>
      </c>
      <c r="C9" s="6">
        <v>456092</v>
      </c>
      <c r="D9" s="7">
        <f t="shared" si="0"/>
        <v>19.862878542048534</v>
      </c>
      <c r="E9" s="6">
        <v>5485</v>
      </c>
      <c r="F9" s="6">
        <v>5213</v>
      </c>
      <c r="G9" s="7">
        <f t="shared" si="1"/>
        <v>5.2177249184730483</v>
      </c>
      <c r="H9" s="6">
        <v>3707</v>
      </c>
      <c r="I9" s="6">
        <v>3061</v>
      </c>
      <c r="J9" s="7">
        <f t="shared" si="2"/>
        <v>21.104214309049329</v>
      </c>
      <c r="K9" s="1"/>
    </row>
    <row r="10" spans="1:11" s="17" customFormat="1">
      <c r="A10" s="5" t="s">
        <v>42</v>
      </c>
      <c r="B10" s="6">
        <v>516261</v>
      </c>
      <c r="C10" s="6">
        <v>447780</v>
      </c>
      <c r="D10" s="7">
        <f t="shared" si="0"/>
        <v>15.29344767519764</v>
      </c>
      <c r="E10" s="6">
        <v>2969</v>
      </c>
      <c r="F10" s="6">
        <v>4272</v>
      </c>
      <c r="G10" s="7">
        <f t="shared" si="1"/>
        <v>-30.500936329588015</v>
      </c>
      <c r="H10" s="6">
        <v>1511</v>
      </c>
      <c r="I10" s="6">
        <v>2427</v>
      </c>
      <c r="J10" s="7">
        <f t="shared" si="2"/>
        <v>-37.742068397198189</v>
      </c>
      <c r="K10" s="1"/>
    </row>
    <row r="11" spans="1:11">
      <c r="A11" s="5" t="s">
        <v>8</v>
      </c>
      <c r="B11" s="6">
        <v>478961</v>
      </c>
      <c r="C11" s="6">
        <v>440581</v>
      </c>
      <c r="D11" s="7">
        <f t="shared" si="0"/>
        <v>8.7112244967440713</v>
      </c>
      <c r="E11" s="6">
        <v>4868</v>
      </c>
      <c r="F11" s="6">
        <v>3930</v>
      </c>
      <c r="G11" s="7">
        <f t="shared" si="1"/>
        <v>23.867684478371501</v>
      </c>
      <c r="H11" s="6">
        <v>3069</v>
      </c>
      <c r="I11" s="6">
        <v>2718</v>
      </c>
      <c r="J11" s="7">
        <f t="shared" si="2"/>
        <v>12.913907284768211</v>
      </c>
      <c r="K11" s="1"/>
    </row>
    <row r="12" spans="1:11">
      <c r="A12" s="5" t="s">
        <v>23</v>
      </c>
      <c r="B12" s="6">
        <v>410614</v>
      </c>
      <c r="C12" s="6">
        <v>374827</v>
      </c>
      <c r="D12" s="7">
        <f t="shared" si="0"/>
        <v>9.5476046282685072</v>
      </c>
      <c r="E12" s="6">
        <v>7592</v>
      </c>
      <c r="F12" s="6">
        <v>8624</v>
      </c>
      <c r="G12" s="7">
        <f t="shared" si="1"/>
        <v>-11.966604823747682</v>
      </c>
      <c r="H12" s="6">
        <v>2655</v>
      </c>
      <c r="I12" s="6">
        <v>5526</v>
      </c>
      <c r="J12" s="7">
        <f t="shared" si="2"/>
        <v>-51.954397394136805</v>
      </c>
      <c r="K12" s="1"/>
    </row>
    <row r="13" spans="1:11">
      <c r="A13" s="5" t="s">
        <v>75</v>
      </c>
      <c r="B13" s="6">
        <v>377036</v>
      </c>
      <c r="C13" s="6">
        <v>342564</v>
      </c>
      <c r="D13" s="7">
        <f t="shared" si="0"/>
        <v>10.06293714459196</v>
      </c>
      <c r="E13" s="6">
        <v>29334</v>
      </c>
      <c r="F13" s="6">
        <v>28949</v>
      </c>
      <c r="G13" s="7">
        <f t="shared" si="1"/>
        <v>1.3299250405886214</v>
      </c>
      <c r="H13" s="6">
        <v>22863</v>
      </c>
      <c r="I13" s="6">
        <v>22640</v>
      </c>
      <c r="J13" s="7">
        <f t="shared" si="2"/>
        <v>0.98498233215547693</v>
      </c>
      <c r="K13" s="1"/>
    </row>
    <row r="14" spans="1:11">
      <c r="A14" s="5" t="s">
        <v>5</v>
      </c>
      <c r="B14" s="6">
        <v>338621</v>
      </c>
      <c r="C14" s="6">
        <v>312386</v>
      </c>
      <c r="D14" s="7">
        <f t="shared" si="0"/>
        <v>8.3982636865928697</v>
      </c>
      <c r="E14" s="6">
        <v>8069</v>
      </c>
      <c r="F14" s="6">
        <v>8780</v>
      </c>
      <c r="G14" s="7">
        <f t="shared" si="1"/>
        <v>-8.0979498861047841</v>
      </c>
      <c r="H14" s="6">
        <v>5386</v>
      </c>
      <c r="I14" s="6">
        <v>4068</v>
      </c>
      <c r="J14" s="7">
        <f t="shared" si="2"/>
        <v>32.399213372664697</v>
      </c>
      <c r="K14" s="1"/>
    </row>
    <row r="15" spans="1:11">
      <c r="A15" s="5" t="s">
        <v>41</v>
      </c>
      <c r="B15" s="6">
        <v>338104</v>
      </c>
      <c r="C15" s="6">
        <v>266923</v>
      </c>
      <c r="D15" s="7">
        <f t="shared" si="0"/>
        <v>26.667241114478706</v>
      </c>
      <c r="E15" s="6">
        <v>2558</v>
      </c>
      <c r="F15" s="6">
        <v>1995</v>
      </c>
      <c r="G15" s="7">
        <f t="shared" si="1"/>
        <v>28.220551378446114</v>
      </c>
      <c r="H15" s="6">
        <v>1953</v>
      </c>
      <c r="I15" s="6">
        <v>1809</v>
      </c>
      <c r="J15" s="7">
        <f t="shared" si="2"/>
        <v>7.9601990049751246</v>
      </c>
      <c r="K15" s="1"/>
    </row>
    <row r="16" spans="1:11">
      <c r="A16" s="5" t="s">
        <v>76</v>
      </c>
      <c r="B16" s="6">
        <v>321152</v>
      </c>
      <c r="C16" s="6">
        <v>304926</v>
      </c>
      <c r="D16" s="7">
        <f t="shared" si="0"/>
        <v>5.3212910673409288</v>
      </c>
      <c r="E16" s="6">
        <v>1746</v>
      </c>
      <c r="F16" s="6">
        <v>2193</v>
      </c>
      <c r="G16" s="7">
        <f t="shared" si="1"/>
        <v>-20.383036935704517</v>
      </c>
      <c r="H16" s="6">
        <v>1328</v>
      </c>
      <c r="I16" s="6">
        <v>656</v>
      </c>
      <c r="J16" s="7">
        <f t="shared" si="2"/>
        <v>102.4390243902439</v>
      </c>
      <c r="K16" s="1"/>
    </row>
    <row r="17" spans="1:11">
      <c r="A17" s="21" t="s">
        <v>143</v>
      </c>
      <c r="B17" s="16">
        <v>258808</v>
      </c>
      <c r="C17" s="16">
        <v>234273</v>
      </c>
      <c r="D17" s="22">
        <v>10.472824439862896</v>
      </c>
      <c r="E17" s="16">
        <v>5170</v>
      </c>
      <c r="F17" s="16">
        <v>4666</v>
      </c>
      <c r="G17" s="22">
        <v>10.801543077582512</v>
      </c>
      <c r="H17" s="16">
        <v>4925</v>
      </c>
      <c r="I17" s="16">
        <v>2715</v>
      </c>
      <c r="J17" s="22">
        <v>81.399631675874772</v>
      </c>
      <c r="K17" s="1"/>
    </row>
    <row r="18" spans="1:11">
      <c r="A18" s="21" t="s">
        <v>144</v>
      </c>
      <c r="B18" s="16">
        <v>237807</v>
      </c>
      <c r="C18" s="16">
        <v>210733</v>
      </c>
      <c r="D18" s="22">
        <v>12.847536930618366</v>
      </c>
      <c r="E18" s="16">
        <v>3937</v>
      </c>
      <c r="F18" s="16">
        <v>2989</v>
      </c>
      <c r="G18" s="22">
        <v>31.716293074606895</v>
      </c>
      <c r="H18" s="16">
        <v>3474</v>
      </c>
      <c r="I18" s="16">
        <v>2611</v>
      </c>
      <c r="J18" s="22">
        <v>33.05247031788587</v>
      </c>
      <c r="K18" s="1"/>
    </row>
    <row r="19" spans="1:11">
      <c r="A19" s="5" t="s">
        <v>78</v>
      </c>
      <c r="B19" s="6">
        <v>217684</v>
      </c>
      <c r="C19" s="6">
        <v>222211</v>
      </c>
      <c r="D19" s="7">
        <f>(B19-C19)/C19*100</f>
        <v>-2.0372528812705042</v>
      </c>
      <c r="E19" s="6">
        <v>2193</v>
      </c>
      <c r="F19" s="6">
        <v>2174</v>
      </c>
      <c r="G19" s="7">
        <f>(E19-F19)/F19*100</f>
        <v>0.87396504139834408</v>
      </c>
      <c r="H19" s="6">
        <v>1280</v>
      </c>
      <c r="I19" s="6">
        <v>1185</v>
      </c>
      <c r="J19" s="7">
        <f>(H19-I19)/I19*100</f>
        <v>8.0168776371308024</v>
      </c>
      <c r="K19" s="1"/>
    </row>
    <row r="20" spans="1:11">
      <c r="A20" s="5" t="s">
        <v>80</v>
      </c>
      <c r="B20" s="6">
        <v>216060</v>
      </c>
      <c r="C20" s="6">
        <v>191363</v>
      </c>
      <c r="D20" s="7">
        <f>(B20-C20)/C20*100</f>
        <v>12.905838641743703</v>
      </c>
      <c r="E20" s="6">
        <v>8609</v>
      </c>
      <c r="F20" s="6">
        <v>6475</v>
      </c>
      <c r="G20" s="7">
        <f>(E20-F20)/F20*100</f>
        <v>32.957528957528957</v>
      </c>
      <c r="H20" s="6">
        <v>7537</v>
      </c>
      <c r="I20" s="6">
        <v>5777</v>
      </c>
      <c r="J20" s="7">
        <f>(H20-I20)/I20*100</f>
        <v>30.465639605331486</v>
      </c>
      <c r="K20" s="1"/>
    </row>
    <row r="21" spans="1:11">
      <c r="A21" s="5" t="s">
        <v>86</v>
      </c>
      <c r="B21" s="6">
        <v>214035</v>
      </c>
      <c r="C21" s="6">
        <v>150235</v>
      </c>
      <c r="D21" s="7">
        <f>(B21-C21)/C21*100</f>
        <v>42.466802010184047</v>
      </c>
      <c r="E21" s="6">
        <v>3424</v>
      </c>
      <c r="F21" s="6">
        <v>2985</v>
      </c>
      <c r="G21" s="7">
        <f>(E21-F21)/F21*100</f>
        <v>14.706867671691793</v>
      </c>
      <c r="H21" s="6">
        <v>1908</v>
      </c>
      <c r="I21" s="6">
        <v>1778</v>
      </c>
      <c r="J21" s="7">
        <f>(H21-I21)/I21*100</f>
        <v>7.3115860517435323</v>
      </c>
      <c r="K21" s="1"/>
    </row>
    <row r="22" spans="1:11">
      <c r="A22" s="5" t="s">
        <v>32</v>
      </c>
      <c r="B22" s="16">
        <v>209681</v>
      </c>
      <c r="C22" s="16">
        <v>171654</v>
      </c>
      <c r="D22" s="22">
        <v>22.153285096764421</v>
      </c>
      <c r="E22" s="16">
        <v>2672</v>
      </c>
      <c r="F22" s="16">
        <v>1902</v>
      </c>
      <c r="G22" s="22">
        <v>40.483701366982125</v>
      </c>
      <c r="H22" s="16">
        <v>2864</v>
      </c>
      <c r="I22" s="16">
        <v>2306</v>
      </c>
      <c r="J22" s="22">
        <v>24.197745013009538</v>
      </c>
      <c r="K22" s="1"/>
    </row>
    <row r="23" spans="1:11">
      <c r="A23" s="5" t="s">
        <v>57</v>
      </c>
      <c r="B23" s="6">
        <v>208010</v>
      </c>
      <c r="C23" s="6">
        <v>201406</v>
      </c>
      <c r="D23" s="7">
        <f>(B23-C23)/C23*100</f>
        <v>3.2789489886100713</v>
      </c>
      <c r="E23" s="6">
        <v>6701</v>
      </c>
      <c r="F23" s="6">
        <v>3439</v>
      </c>
      <c r="G23" s="7">
        <f>(E23-F23)/F23*100</f>
        <v>94.853154986914802</v>
      </c>
      <c r="H23" s="6">
        <v>3972</v>
      </c>
      <c r="I23" s="6">
        <v>1141</v>
      </c>
      <c r="J23" s="7">
        <f>(H23-I23)/I23*100</f>
        <v>248.11568799298863</v>
      </c>
      <c r="K23" s="1"/>
    </row>
    <row r="24" spans="1:11">
      <c r="A24" s="5" t="s">
        <v>31</v>
      </c>
      <c r="B24" s="16">
        <v>205864</v>
      </c>
      <c r="C24" s="16">
        <v>192209</v>
      </c>
      <c r="D24" s="22">
        <v>7.104245898995365</v>
      </c>
      <c r="E24" s="16">
        <v>2306</v>
      </c>
      <c r="F24" s="16">
        <v>2460</v>
      </c>
      <c r="G24" s="22">
        <v>-6.2601626016260168</v>
      </c>
      <c r="H24" s="16">
        <v>1662</v>
      </c>
      <c r="I24" s="16">
        <v>1524</v>
      </c>
      <c r="J24" s="22">
        <v>9.0551181102362204</v>
      </c>
      <c r="K24" s="1"/>
    </row>
    <row r="25" spans="1:11">
      <c r="A25" s="5" t="s">
        <v>79</v>
      </c>
      <c r="B25" s="6">
        <v>203773</v>
      </c>
      <c r="C25" s="6">
        <v>202634</v>
      </c>
      <c r="D25" s="7">
        <f t="shared" ref="D25:D31" si="3">(B25-C25)/C25*100</f>
        <v>0.56209718013758792</v>
      </c>
      <c r="E25" s="6">
        <v>943</v>
      </c>
      <c r="F25" s="6">
        <v>911</v>
      </c>
      <c r="G25" s="7">
        <f t="shared" ref="G25:G31" si="4">(E25-F25)/F25*100</f>
        <v>3.5126234906695939</v>
      </c>
      <c r="H25" s="6">
        <v>1205</v>
      </c>
      <c r="I25" s="6">
        <v>931</v>
      </c>
      <c r="J25" s="7">
        <f t="shared" ref="J25:J31" si="5">(H25-I25)/I25*100</f>
        <v>29.430719656283564</v>
      </c>
      <c r="K25" s="1"/>
    </row>
    <row r="26" spans="1:11">
      <c r="A26" s="5" t="s">
        <v>81</v>
      </c>
      <c r="B26" s="6">
        <v>203039</v>
      </c>
      <c r="C26" s="6">
        <v>179930</v>
      </c>
      <c r="D26" s="7">
        <f t="shared" si="3"/>
        <v>12.843327960873674</v>
      </c>
      <c r="E26" s="6">
        <v>4065</v>
      </c>
      <c r="F26" s="6">
        <v>8054</v>
      </c>
      <c r="G26" s="7">
        <f t="shared" si="4"/>
        <v>-49.528184752917802</v>
      </c>
      <c r="H26" s="6">
        <v>3425</v>
      </c>
      <c r="I26" s="6">
        <v>6596</v>
      </c>
      <c r="J26" s="7">
        <f t="shared" si="5"/>
        <v>-48.074590661006674</v>
      </c>
      <c r="K26" s="1"/>
    </row>
    <row r="27" spans="1:11">
      <c r="A27" s="5" t="s">
        <v>83</v>
      </c>
      <c r="B27" s="6">
        <v>202626</v>
      </c>
      <c r="C27" s="6">
        <v>165610</v>
      </c>
      <c r="D27" s="7">
        <f t="shared" si="3"/>
        <v>22.351307288207234</v>
      </c>
      <c r="E27" s="6">
        <v>1906</v>
      </c>
      <c r="F27" s="6">
        <v>1227</v>
      </c>
      <c r="G27" s="7">
        <f t="shared" si="4"/>
        <v>55.338223308883464</v>
      </c>
      <c r="H27" s="6">
        <v>1112</v>
      </c>
      <c r="I27" s="6">
        <v>737</v>
      </c>
      <c r="J27" s="7">
        <f t="shared" si="5"/>
        <v>50.881953867028493</v>
      </c>
      <c r="K27" s="1"/>
    </row>
    <row r="28" spans="1:11">
      <c r="A28" s="5" t="s">
        <v>77</v>
      </c>
      <c r="B28" s="6">
        <v>197498</v>
      </c>
      <c r="C28" s="6">
        <v>226861</v>
      </c>
      <c r="D28" s="7">
        <f t="shared" si="3"/>
        <v>-12.943167842864135</v>
      </c>
      <c r="E28" s="6">
        <v>3439</v>
      </c>
      <c r="F28" s="6">
        <v>3909</v>
      </c>
      <c r="G28" s="7">
        <f t="shared" si="4"/>
        <v>-12.023535431056537</v>
      </c>
      <c r="H28" s="6">
        <v>1015</v>
      </c>
      <c r="I28" s="6">
        <v>1320</v>
      </c>
      <c r="J28" s="7">
        <f t="shared" si="5"/>
        <v>-23.106060606060606</v>
      </c>
      <c r="K28" s="1"/>
    </row>
    <row r="29" spans="1:11">
      <c r="A29" s="5" t="s">
        <v>82</v>
      </c>
      <c r="B29" s="6">
        <v>192501</v>
      </c>
      <c r="C29" s="6">
        <v>173768</v>
      </c>
      <c r="D29" s="7">
        <f t="shared" si="3"/>
        <v>10.780465908567745</v>
      </c>
      <c r="E29" s="6">
        <v>2239</v>
      </c>
      <c r="F29" s="6">
        <v>872</v>
      </c>
      <c r="G29" s="7">
        <f t="shared" si="4"/>
        <v>156.76605504587155</v>
      </c>
      <c r="H29" s="6">
        <v>1405</v>
      </c>
      <c r="I29" s="6">
        <v>1978</v>
      </c>
      <c r="J29" s="7">
        <f t="shared" si="5"/>
        <v>-28.968655207280079</v>
      </c>
      <c r="K29" s="1"/>
    </row>
    <row r="30" spans="1:11">
      <c r="A30" s="5" t="s">
        <v>26</v>
      </c>
      <c r="B30" s="6">
        <v>186002</v>
      </c>
      <c r="C30" s="6">
        <v>175085</v>
      </c>
      <c r="D30" s="7">
        <f t="shared" si="3"/>
        <v>6.2352571608076079</v>
      </c>
      <c r="E30" s="6">
        <v>4011</v>
      </c>
      <c r="F30" s="6">
        <v>3040</v>
      </c>
      <c r="G30" s="7">
        <f t="shared" si="4"/>
        <v>31.940789473684212</v>
      </c>
      <c r="H30" s="6">
        <v>2987</v>
      </c>
      <c r="I30" s="6">
        <v>2201</v>
      </c>
      <c r="J30" s="7">
        <f t="shared" si="5"/>
        <v>35.711040436165383</v>
      </c>
      <c r="K30" s="1"/>
    </row>
    <row r="31" spans="1:11">
      <c r="A31" s="5" t="s">
        <v>37</v>
      </c>
      <c r="B31" s="6">
        <v>182000</v>
      </c>
      <c r="C31" s="6">
        <v>181016</v>
      </c>
      <c r="D31" s="7">
        <f t="shared" si="3"/>
        <v>0.54359835594643569</v>
      </c>
      <c r="E31" s="6">
        <v>2826</v>
      </c>
      <c r="F31" s="6">
        <v>3248</v>
      </c>
      <c r="G31" s="7">
        <f t="shared" si="4"/>
        <v>-12.992610837438423</v>
      </c>
      <c r="H31" s="6">
        <v>2028</v>
      </c>
      <c r="I31" s="6">
        <v>2359</v>
      </c>
      <c r="J31" s="7">
        <f t="shared" si="5"/>
        <v>-14.031369224247561</v>
      </c>
      <c r="K31" s="1"/>
    </row>
    <row r="32" spans="1:11">
      <c r="A32" s="5" t="s">
        <v>30</v>
      </c>
      <c r="B32" s="16">
        <v>173214</v>
      </c>
      <c r="C32" s="16">
        <v>160248</v>
      </c>
      <c r="D32" s="22">
        <v>8.0912086266287258</v>
      </c>
      <c r="E32" s="16">
        <v>1674</v>
      </c>
      <c r="F32" s="16">
        <v>2113</v>
      </c>
      <c r="G32" s="22">
        <v>-20.776147657359203</v>
      </c>
      <c r="H32" s="16">
        <v>1915</v>
      </c>
      <c r="I32" s="16">
        <v>1849</v>
      </c>
      <c r="J32" s="22">
        <v>3.5694970254191452</v>
      </c>
      <c r="K32" s="1"/>
    </row>
    <row r="33" spans="1:11">
      <c r="A33" s="8" t="s">
        <v>133</v>
      </c>
      <c r="B33" s="6">
        <v>171280</v>
      </c>
      <c r="C33" s="6">
        <v>150599</v>
      </c>
      <c r="D33" s="7">
        <f t="shared" ref="D33:D40" si="6">(B33-C33)/C33*100</f>
        <v>13.73249490368462</v>
      </c>
      <c r="E33" s="6">
        <v>18421</v>
      </c>
      <c r="F33" s="6">
        <v>16520</v>
      </c>
      <c r="G33" s="7">
        <f t="shared" ref="G33:G42" si="7">(E33-F33)/F33*100</f>
        <v>11.50726392251816</v>
      </c>
      <c r="H33" s="6">
        <v>14332</v>
      </c>
      <c r="I33" s="6">
        <v>23494</v>
      </c>
      <c r="J33" s="7">
        <f t="shared" ref="J33:J42" si="8">(H33-I33)/I33*100</f>
        <v>-38.997190772112027</v>
      </c>
      <c r="K33" s="1"/>
    </row>
    <row r="34" spans="1:11">
      <c r="A34" s="5" t="s">
        <v>65</v>
      </c>
      <c r="B34" s="6">
        <v>160618</v>
      </c>
      <c r="C34" s="6">
        <v>157750</v>
      </c>
      <c r="D34" s="7">
        <f t="shared" si="6"/>
        <v>1.818066561014263</v>
      </c>
      <c r="E34" s="6">
        <v>1521</v>
      </c>
      <c r="F34" s="6">
        <v>1676</v>
      </c>
      <c r="G34" s="7">
        <f t="shared" si="7"/>
        <v>-9.2482100238663492</v>
      </c>
      <c r="H34" s="6">
        <v>400</v>
      </c>
      <c r="I34" s="6">
        <v>766</v>
      </c>
      <c r="J34" s="7">
        <f t="shared" si="8"/>
        <v>-47.780678851174933</v>
      </c>
      <c r="K34" s="1"/>
    </row>
    <row r="35" spans="1:11">
      <c r="A35" s="5" t="s">
        <v>88</v>
      </c>
      <c r="B35" s="6">
        <v>146698</v>
      </c>
      <c r="C35" s="6">
        <v>140558</v>
      </c>
      <c r="D35" s="7">
        <f t="shared" si="6"/>
        <v>4.368303476145079</v>
      </c>
      <c r="E35" s="6">
        <v>1846</v>
      </c>
      <c r="F35" s="6">
        <v>1379</v>
      </c>
      <c r="G35" s="7">
        <f t="shared" si="7"/>
        <v>33.865119651921681</v>
      </c>
      <c r="H35" s="6">
        <v>762</v>
      </c>
      <c r="I35" s="6">
        <v>1031</v>
      </c>
      <c r="J35" s="7">
        <f t="shared" si="8"/>
        <v>-26.091173617846753</v>
      </c>
      <c r="K35" s="1"/>
    </row>
    <row r="36" spans="1:11">
      <c r="A36" s="5" t="s">
        <v>87</v>
      </c>
      <c r="B36" s="6">
        <v>146000</v>
      </c>
      <c r="C36" s="6">
        <v>141164</v>
      </c>
      <c r="D36" s="7">
        <f t="shared" si="6"/>
        <v>3.4258026125641097</v>
      </c>
      <c r="E36" s="6">
        <v>1792</v>
      </c>
      <c r="F36" s="6">
        <v>2112</v>
      </c>
      <c r="G36" s="7">
        <f t="shared" si="7"/>
        <v>-15.151515151515152</v>
      </c>
      <c r="H36" s="6">
        <v>623</v>
      </c>
      <c r="I36" s="6">
        <v>1092</v>
      </c>
      <c r="J36" s="7">
        <f t="shared" si="8"/>
        <v>-42.948717948717949</v>
      </c>
      <c r="K36" s="1"/>
    </row>
    <row r="37" spans="1:11">
      <c r="A37" s="5" t="s">
        <v>85</v>
      </c>
      <c r="B37" s="6">
        <v>145966</v>
      </c>
      <c r="C37" s="6">
        <v>150692</v>
      </c>
      <c r="D37" s="7">
        <f t="shared" si="6"/>
        <v>-3.136198338332493</v>
      </c>
      <c r="E37" s="6">
        <v>2127</v>
      </c>
      <c r="F37" s="6">
        <v>2246</v>
      </c>
      <c r="G37" s="7">
        <f t="shared" si="7"/>
        <v>-5.2983081032947466</v>
      </c>
      <c r="H37" s="6">
        <v>1602</v>
      </c>
      <c r="I37" s="6">
        <v>1896</v>
      </c>
      <c r="J37" s="7">
        <f t="shared" si="8"/>
        <v>-15.50632911392405</v>
      </c>
      <c r="K37" s="1"/>
    </row>
    <row r="38" spans="1:11">
      <c r="A38" s="5" t="s">
        <v>89</v>
      </c>
      <c r="B38" s="6">
        <v>143126</v>
      </c>
      <c r="C38" s="6">
        <v>133854</v>
      </c>
      <c r="D38" s="7">
        <f t="shared" si="6"/>
        <v>6.9269502592376773</v>
      </c>
      <c r="E38" s="6">
        <v>1896</v>
      </c>
      <c r="F38" s="6">
        <v>3320</v>
      </c>
      <c r="G38" s="7">
        <f t="shared" si="7"/>
        <v>-42.891566265060241</v>
      </c>
      <c r="H38" s="6">
        <v>1441</v>
      </c>
      <c r="I38" s="6">
        <v>2640</v>
      </c>
      <c r="J38" s="7">
        <f t="shared" si="8"/>
        <v>-45.416666666666664</v>
      </c>
      <c r="K38" s="1"/>
    </row>
    <row r="39" spans="1:11">
      <c r="A39" s="5" t="s">
        <v>128</v>
      </c>
      <c r="B39" s="6">
        <v>143074</v>
      </c>
      <c r="C39" s="6">
        <v>50215</v>
      </c>
      <c r="D39" s="7">
        <f t="shared" si="6"/>
        <v>184.92283182316041</v>
      </c>
      <c r="E39" s="6">
        <v>11729</v>
      </c>
      <c r="F39" s="6">
        <v>3992</v>
      </c>
      <c r="G39" s="7">
        <f t="shared" si="7"/>
        <v>193.81262525050101</v>
      </c>
      <c r="H39" s="6">
        <v>12260</v>
      </c>
      <c r="I39" s="6">
        <v>3137</v>
      </c>
      <c r="J39" s="7">
        <f t="shared" si="8"/>
        <v>290.81925406439274</v>
      </c>
      <c r="K39" s="1"/>
    </row>
    <row r="40" spans="1:11">
      <c r="A40" s="5" t="s">
        <v>84</v>
      </c>
      <c r="B40" s="6">
        <v>137356</v>
      </c>
      <c r="C40" s="6">
        <v>151068</v>
      </c>
      <c r="D40" s="7">
        <f t="shared" si="6"/>
        <v>-9.0767071782243764</v>
      </c>
      <c r="E40" s="6">
        <v>2408</v>
      </c>
      <c r="F40" s="6">
        <v>2513</v>
      </c>
      <c r="G40" s="7">
        <f t="shared" si="7"/>
        <v>-4.1782729805013927</v>
      </c>
      <c r="H40" s="6">
        <v>1264</v>
      </c>
      <c r="I40" s="6">
        <v>1237</v>
      </c>
      <c r="J40" s="7">
        <f t="shared" si="8"/>
        <v>2.1827000808407435</v>
      </c>
      <c r="K40" s="1"/>
    </row>
    <row r="41" spans="1:11">
      <c r="A41" s="5" t="s">
        <v>22</v>
      </c>
      <c r="B41" s="16">
        <v>130622</v>
      </c>
      <c r="C41" s="16">
        <v>127039</v>
      </c>
      <c r="D41" s="22">
        <v>2.8203937373562451</v>
      </c>
      <c r="E41" s="16">
        <v>2367</v>
      </c>
      <c r="F41" s="16">
        <v>1985</v>
      </c>
      <c r="G41" s="7">
        <f t="shared" si="7"/>
        <v>19.244332493702771</v>
      </c>
      <c r="H41" s="16">
        <v>1916</v>
      </c>
      <c r="I41" s="16">
        <v>1683</v>
      </c>
      <c r="J41" s="7">
        <f t="shared" si="8"/>
        <v>13.844325609031491</v>
      </c>
      <c r="K41" s="1"/>
    </row>
    <row r="42" spans="1:11">
      <c r="A42" s="5" t="s">
        <v>93</v>
      </c>
      <c r="B42" s="6">
        <v>126464</v>
      </c>
      <c r="C42" s="6">
        <v>105031</v>
      </c>
      <c r="D42" s="7">
        <f>(B42-C42)/C42*100</f>
        <v>20.406356218640212</v>
      </c>
      <c r="E42" s="6">
        <v>909</v>
      </c>
      <c r="F42" s="6">
        <v>416</v>
      </c>
      <c r="G42" s="7">
        <f t="shared" si="7"/>
        <v>118.50961538461537</v>
      </c>
      <c r="H42" s="6">
        <v>874</v>
      </c>
      <c r="I42" s="6">
        <v>417</v>
      </c>
      <c r="J42" s="7">
        <f t="shared" si="8"/>
        <v>109.59232613908874</v>
      </c>
      <c r="K42" s="1"/>
    </row>
    <row r="43" spans="1:11">
      <c r="A43" s="5" t="s">
        <v>90</v>
      </c>
      <c r="B43" s="6">
        <v>123410</v>
      </c>
      <c r="C43" s="6">
        <v>113695</v>
      </c>
      <c r="D43" s="7">
        <f>(B43-C43)/C43*100</f>
        <v>8.5447908879018435</v>
      </c>
      <c r="E43" s="6">
        <v>2979</v>
      </c>
      <c r="F43" s="6">
        <v>3162</v>
      </c>
      <c r="G43" s="7">
        <f>(E43-F43)/F43*100</f>
        <v>-5.7874762808349152</v>
      </c>
      <c r="H43" s="6">
        <v>2464</v>
      </c>
      <c r="I43" s="6">
        <v>2513</v>
      </c>
      <c r="J43" s="7">
        <f>(H43-I43)/I43*100</f>
        <v>-1.9498607242339834</v>
      </c>
      <c r="K43" s="1"/>
    </row>
    <row r="44" spans="1:11">
      <c r="A44" s="5" t="s">
        <v>92</v>
      </c>
      <c r="B44" s="16">
        <v>120311</v>
      </c>
      <c r="C44" s="16">
        <v>109440</v>
      </c>
      <c r="D44" s="22">
        <v>9.93329678362573</v>
      </c>
      <c r="E44" s="16">
        <v>892</v>
      </c>
      <c r="F44" s="16">
        <v>702</v>
      </c>
      <c r="G44" s="22">
        <v>27.065527065527068</v>
      </c>
      <c r="H44" s="16">
        <v>399</v>
      </c>
      <c r="I44" s="16">
        <v>390</v>
      </c>
      <c r="J44" s="22">
        <v>2.3076923076923079</v>
      </c>
      <c r="K44" s="1"/>
    </row>
    <row r="45" spans="1:11">
      <c r="A45" s="5" t="s">
        <v>15</v>
      </c>
      <c r="B45" s="16">
        <v>115415</v>
      </c>
      <c r="C45" s="16">
        <v>99999</v>
      </c>
      <c r="D45" s="22">
        <v>15.416154161541614</v>
      </c>
      <c r="E45" s="16">
        <v>1412</v>
      </c>
      <c r="F45" s="16">
        <v>1103</v>
      </c>
      <c r="G45" s="22">
        <v>28.014505893019038</v>
      </c>
      <c r="H45" s="16">
        <v>928</v>
      </c>
      <c r="I45" s="16">
        <v>518</v>
      </c>
      <c r="J45" s="22">
        <v>79.150579150579148</v>
      </c>
      <c r="K45" s="1"/>
    </row>
    <row r="46" spans="1:11">
      <c r="A46" s="5" t="s">
        <v>94</v>
      </c>
      <c r="B46" s="6">
        <v>112689</v>
      </c>
      <c r="C46" s="6">
        <v>104629</v>
      </c>
      <c r="D46" s="7">
        <f>(B46-C46)/C46*100</f>
        <v>7.7034091886570648</v>
      </c>
      <c r="E46" s="6">
        <v>820</v>
      </c>
      <c r="F46" s="6">
        <v>416</v>
      </c>
      <c r="G46" s="7">
        <f>(E46-F46)/F46*100</f>
        <v>97.115384615384613</v>
      </c>
      <c r="H46" s="6">
        <v>459</v>
      </c>
      <c r="I46" s="6">
        <v>131</v>
      </c>
      <c r="J46" s="7">
        <f>(H46-I46)/I46*100</f>
        <v>250.38167938931301</v>
      </c>
      <c r="K46" s="1"/>
    </row>
    <row r="47" spans="1:11">
      <c r="A47" s="5" t="s">
        <v>44</v>
      </c>
      <c r="B47" s="6">
        <v>111802</v>
      </c>
      <c r="C47" s="6">
        <v>101506</v>
      </c>
      <c r="D47" s="7">
        <f>(B47-C47)/C47*100</f>
        <v>10.143242763974543</v>
      </c>
      <c r="E47" s="6">
        <v>813</v>
      </c>
      <c r="F47" s="6">
        <v>697</v>
      </c>
      <c r="G47" s="7">
        <f>(E47-F47)/F47*100</f>
        <v>16.642754662840744</v>
      </c>
      <c r="H47" s="6">
        <v>456</v>
      </c>
      <c r="I47" s="6">
        <v>326</v>
      </c>
      <c r="J47" s="7">
        <f>(H47-I47)/I47*100</f>
        <v>39.877300613496928</v>
      </c>
      <c r="K47" s="1"/>
    </row>
    <row r="48" spans="1:11">
      <c r="A48" s="5" t="s">
        <v>96</v>
      </c>
      <c r="B48" s="6">
        <v>111219</v>
      </c>
      <c r="C48" s="6">
        <v>94060</v>
      </c>
      <c r="D48" s="7">
        <f>(B48-C48)/C48*100</f>
        <v>18.242611099298319</v>
      </c>
      <c r="E48" s="6">
        <v>1641</v>
      </c>
      <c r="F48" s="6">
        <v>491</v>
      </c>
      <c r="G48" s="7">
        <f>(E48-F48)/F48*100</f>
        <v>234.21588594704684</v>
      </c>
      <c r="H48" s="6">
        <v>870</v>
      </c>
      <c r="I48" s="6">
        <v>201</v>
      </c>
      <c r="J48" s="7">
        <f>(H48-I48)/I48*100</f>
        <v>332.83582089552237</v>
      </c>
      <c r="K48" s="1"/>
    </row>
    <row r="49" spans="1:11">
      <c r="A49" s="5" t="s">
        <v>91</v>
      </c>
      <c r="B49" s="6">
        <v>107381</v>
      </c>
      <c r="C49" s="6">
        <v>113207</v>
      </c>
      <c r="D49" s="7">
        <f>(B49-C49)/C49*100</f>
        <v>-5.1463248739035574</v>
      </c>
      <c r="E49" s="6">
        <v>1072</v>
      </c>
      <c r="F49" s="6">
        <v>2135</v>
      </c>
      <c r="G49" s="7">
        <f>(E49-F49)/F49*100</f>
        <v>-49.789227166276348</v>
      </c>
      <c r="H49" s="6">
        <v>192</v>
      </c>
      <c r="I49" s="6">
        <v>1531</v>
      </c>
      <c r="J49" s="7">
        <f>(H49-I49)/I49*100</f>
        <v>-87.459177008491181</v>
      </c>
      <c r="K49" s="1"/>
    </row>
    <row r="50" spans="1:11">
      <c r="A50" s="5" t="s">
        <v>25</v>
      </c>
      <c r="B50" s="16">
        <v>107222</v>
      </c>
      <c r="C50" s="16">
        <v>104110</v>
      </c>
      <c r="D50" s="22">
        <v>2.9891460954759386</v>
      </c>
      <c r="E50" s="16">
        <v>1543</v>
      </c>
      <c r="F50" s="16">
        <v>170</v>
      </c>
      <c r="G50" s="22">
        <v>807.64705882352939</v>
      </c>
      <c r="H50" s="16">
        <v>1205</v>
      </c>
      <c r="I50" s="16">
        <v>339</v>
      </c>
      <c r="J50" s="22">
        <v>255.45722713864305</v>
      </c>
      <c r="K50" s="1"/>
    </row>
    <row r="51" spans="1:11">
      <c r="A51" s="5" t="s">
        <v>98</v>
      </c>
      <c r="B51" s="6">
        <v>105786</v>
      </c>
      <c r="C51" s="6">
        <v>85060</v>
      </c>
      <c r="D51" s="7">
        <f>(B51-C51)/C51*100</f>
        <v>24.366329649659065</v>
      </c>
      <c r="E51" s="6">
        <v>1884</v>
      </c>
      <c r="F51" s="6">
        <v>1729</v>
      </c>
      <c r="G51" s="7">
        <f>(E51-F51)/F51*100</f>
        <v>8.9647194910352805</v>
      </c>
      <c r="H51" s="6">
        <v>764</v>
      </c>
      <c r="I51" s="6">
        <v>683</v>
      </c>
      <c r="J51" s="7">
        <f>(H51-I51)/I51*100</f>
        <v>11.859443631039532</v>
      </c>
      <c r="K51" s="1"/>
    </row>
    <row r="52" spans="1:11">
      <c r="A52" s="5" t="s">
        <v>95</v>
      </c>
      <c r="B52" s="6">
        <v>102640</v>
      </c>
      <c r="C52" s="6">
        <v>103359</v>
      </c>
      <c r="D52" s="7">
        <f>(B52-C52)/C52*100</f>
        <v>-0.69563366518638914</v>
      </c>
      <c r="E52" s="6">
        <v>755</v>
      </c>
      <c r="F52" s="6">
        <v>498</v>
      </c>
      <c r="G52" s="7">
        <f>(E52-F52)/F52*100</f>
        <v>51.606425702811244</v>
      </c>
      <c r="H52" s="6">
        <v>352</v>
      </c>
      <c r="I52" s="6">
        <v>354</v>
      </c>
      <c r="J52" s="7">
        <f>(H52-I52)/I52*100</f>
        <v>-0.56497175141242939</v>
      </c>
      <c r="K52" s="1"/>
    </row>
    <row r="53" spans="1:11">
      <c r="A53" s="5" t="s">
        <v>62</v>
      </c>
      <c r="B53" s="6">
        <v>100956</v>
      </c>
      <c r="C53" s="6">
        <v>82726</v>
      </c>
      <c r="D53" s="7">
        <f>(B53-C53)/C53*100</f>
        <v>22.036602760921596</v>
      </c>
      <c r="E53" s="6">
        <v>2848</v>
      </c>
      <c r="F53" s="6">
        <v>2289</v>
      </c>
      <c r="G53" s="7">
        <f>(E53-F53)/F53*100</f>
        <v>24.421144604630843</v>
      </c>
      <c r="H53" s="6">
        <v>2083</v>
      </c>
      <c r="I53" s="6">
        <v>1442</v>
      </c>
      <c r="J53" s="7">
        <f>(H53-I53)/I53*100</f>
        <v>44.45214979195562</v>
      </c>
      <c r="K53" s="1"/>
    </row>
    <row r="54" spans="1:11">
      <c r="A54" s="5" t="s">
        <v>33</v>
      </c>
      <c r="B54" s="16">
        <v>99916</v>
      </c>
      <c r="C54" s="16">
        <v>82547</v>
      </c>
      <c r="D54" s="22">
        <v>21.041346142197778</v>
      </c>
      <c r="E54" s="16">
        <v>902</v>
      </c>
      <c r="F54" s="16">
        <v>934</v>
      </c>
      <c r="G54" s="22">
        <v>-3.4261241970021414</v>
      </c>
      <c r="H54" s="16">
        <v>804</v>
      </c>
      <c r="I54" s="16">
        <v>626</v>
      </c>
      <c r="J54" s="22">
        <v>28.434504792332266</v>
      </c>
      <c r="K54" s="1"/>
    </row>
    <row r="55" spans="1:11">
      <c r="A55" s="5" t="s">
        <v>130</v>
      </c>
      <c r="B55" s="6">
        <v>97589</v>
      </c>
      <c r="C55" s="6">
        <v>24788</v>
      </c>
      <c r="D55" s="7">
        <f t="shared" ref="D55:D64" si="9">(B55-C55)/C55*100</f>
        <v>293.69452961110215</v>
      </c>
      <c r="E55" s="6">
        <v>10778</v>
      </c>
      <c r="F55" s="6">
        <v>64</v>
      </c>
      <c r="G55" s="7">
        <f t="shared" ref="G55:G64" si="10">(E55-F55)/F55*100</f>
        <v>16740.625</v>
      </c>
      <c r="H55" s="6">
        <v>7291</v>
      </c>
      <c r="I55" s="6">
        <v>-529</v>
      </c>
      <c r="J55" s="7" t="s">
        <v>148</v>
      </c>
      <c r="K55" s="1"/>
    </row>
    <row r="56" spans="1:11">
      <c r="A56" s="5" t="s">
        <v>43</v>
      </c>
      <c r="B56" s="6">
        <v>96685</v>
      </c>
      <c r="C56" s="6">
        <v>88283</v>
      </c>
      <c r="D56" s="7">
        <f t="shared" si="9"/>
        <v>9.5171210765379524</v>
      </c>
      <c r="E56" s="6">
        <v>1217</v>
      </c>
      <c r="F56" s="6">
        <v>544</v>
      </c>
      <c r="G56" s="7">
        <f t="shared" si="10"/>
        <v>123.71323529411764</v>
      </c>
      <c r="H56" s="6">
        <v>135</v>
      </c>
      <c r="I56" s="6">
        <v>105</v>
      </c>
      <c r="J56" s="7">
        <f>(H56-I56)/I56*100</f>
        <v>28.571428571428569</v>
      </c>
      <c r="K56" s="1"/>
    </row>
    <row r="57" spans="1:11">
      <c r="A57" s="5" t="s">
        <v>14</v>
      </c>
      <c r="B57" s="6">
        <v>93645</v>
      </c>
      <c r="C57" s="6">
        <v>80584</v>
      </c>
      <c r="D57" s="7">
        <f t="shared" si="9"/>
        <v>16.207932095701381</v>
      </c>
      <c r="E57" s="6">
        <v>-3205</v>
      </c>
      <c r="F57" s="6">
        <v>1174</v>
      </c>
      <c r="G57" s="7" t="s">
        <v>151</v>
      </c>
      <c r="H57" s="6">
        <v>-3001</v>
      </c>
      <c r="I57" s="6">
        <v>1011</v>
      </c>
      <c r="J57" s="7" t="s">
        <v>151</v>
      </c>
      <c r="K57" s="1"/>
    </row>
    <row r="58" spans="1:11" s="18" customFormat="1">
      <c r="A58" s="5" t="s">
        <v>29</v>
      </c>
      <c r="B58" s="6">
        <v>93541</v>
      </c>
      <c r="C58" s="6">
        <v>88258</v>
      </c>
      <c r="D58" s="7">
        <f t="shared" si="9"/>
        <v>5.9858596387862857</v>
      </c>
      <c r="E58" s="6">
        <v>849</v>
      </c>
      <c r="F58" s="6">
        <v>392</v>
      </c>
      <c r="G58" s="7">
        <f t="shared" si="10"/>
        <v>116.58163265306123</v>
      </c>
      <c r="H58" s="6">
        <v>839</v>
      </c>
      <c r="I58" s="6">
        <v>246</v>
      </c>
      <c r="J58" s="7">
        <f>(H58-I58)/I58*100</f>
        <v>241.0569105691057</v>
      </c>
      <c r="K58" s="1"/>
    </row>
    <row r="59" spans="1:11">
      <c r="A59" s="5" t="s">
        <v>103</v>
      </c>
      <c r="B59" s="6">
        <v>91828</v>
      </c>
      <c r="C59" s="6">
        <v>62052</v>
      </c>
      <c r="D59" s="7">
        <f t="shared" si="9"/>
        <v>47.985560497647135</v>
      </c>
      <c r="E59" s="6">
        <v>441</v>
      </c>
      <c r="F59" s="6">
        <v>930</v>
      </c>
      <c r="G59" s="7">
        <f t="shared" si="10"/>
        <v>-52.58064516129032</v>
      </c>
      <c r="H59" s="6">
        <v>-157</v>
      </c>
      <c r="I59" s="6">
        <v>412</v>
      </c>
      <c r="J59" s="7" t="s">
        <v>72</v>
      </c>
      <c r="K59" s="1"/>
    </row>
    <row r="60" spans="1:11">
      <c r="A60" s="5" t="s">
        <v>97</v>
      </c>
      <c r="B60" s="6">
        <v>86820</v>
      </c>
      <c r="C60" s="6">
        <v>85222</v>
      </c>
      <c r="D60" s="7">
        <f t="shared" si="9"/>
        <v>1.8751026730187039</v>
      </c>
      <c r="E60" s="6">
        <v>2154</v>
      </c>
      <c r="F60" s="6">
        <v>2216</v>
      </c>
      <c r="G60" s="7">
        <f t="shared" si="10"/>
        <v>-2.7978339350180503</v>
      </c>
      <c r="H60" s="9">
        <v>1715</v>
      </c>
      <c r="I60" s="9">
        <v>1513</v>
      </c>
      <c r="J60" s="7">
        <f>(H60-I60)/I60*100</f>
        <v>13.35095836087244</v>
      </c>
      <c r="K60" s="1"/>
    </row>
    <row r="61" spans="1:11">
      <c r="A61" s="5" t="s">
        <v>101</v>
      </c>
      <c r="B61" s="6">
        <v>86342</v>
      </c>
      <c r="C61" s="6">
        <v>71566</v>
      </c>
      <c r="D61" s="7">
        <f t="shared" si="9"/>
        <v>20.646675795768939</v>
      </c>
      <c r="E61" s="6">
        <v>1686</v>
      </c>
      <c r="F61" s="6">
        <v>1359</v>
      </c>
      <c r="G61" s="7">
        <f t="shared" si="10"/>
        <v>24.061810154525386</v>
      </c>
      <c r="H61" s="6">
        <v>1538</v>
      </c>
      <c r="I61" s="6">
        <v>1264</v>
      </c>
      <c r="J61" s="7">
        <f>(H61-I61)/I61*100</f>
        <v>21.677215189873415</v>
      </c>
      <c r="K61" s="1"/>
    </row>
    <row r="62" spans="1:11">
      <c r="A62" s="5" t="s">
        <v>100</v>
      </c>
      <c r="B62" s="6">
        <v>75428</v>
      </c>
      <c r="C62" s="6">
        <v>73387</v>
      </c>
      <c r="D62" s="7">
        <f t="shared" si="9"/>
        <v>2.7811465245888236</v>
      </c>
      <c r="E62" s="6">
        <v>1188</v>
      </c>
      <c r="F62" s="6">
        <v>1089</v>
      </c>
      <c r="G62" s="7">
        <f t="shared" si="10"/>
        <v>9.0909090909090917</v>
      </c>
      <c r="H62" s="6">
        <v>705</v>
      </c>
      <c r="I62" s="6">
        <v>694</v>
      </c>
      <c r="J62" s="7">
        <f>(H62-I62)/I62*100</f>
        <v>1.5850144092219021</v>
      </c>
      <c r="K62" s="1"/>
    </row>
    <row r="63" spans="1:11">
      <c r="A63" s="5" t="s">
        <v>102</v>
      </c>
      <c r="B63" s="6">
        <v>75276</v>
      </c>
      <c r="C63" s="6">
        <v>67323</v>
      </c>
      <c r="D63" s="7">
        <f t="shared" si="9"/>
        <v>11.813199055300567</v>
      </c>
      <c r="E63" s="6">
        <v>2194</v>
      </c>
      <c r="F63" s="6">
        <v>1361</v>
      </c>
      <c r="G63" s="7">
        <f t="shared" si="10"/>
        <v>61.204996326230713</v>
      </c>
      <c r="H63" s="6">
        <v>2545</v>
      </c>
      <c r="I63" s="6">
        <v>1510</v>
      </c>
      <c r="J63" s="7">
        <f>(H63-I63)/I63*100</f>
        <v>68.543046357615893</v>
      </c>
      <c r="K63" s="1"/>
    </row>
    <row r="64" spans="1:11">
      <c r="A64" s="5" t="s">
        <v>58</v>
      </c>
      <c r="B64" s="6">
        <v>74792</v>
      </c>
      <c r="C64" s="6">
        <v>68589</v>
      </c>
      <c r="D64" s="7">
        <f t="shared" si="9"/>
        <v>9.0437242123372545</v>
      </c>
      <c r="E64" s="6">
        <v>6076</v>
      </c>
      <c r="F64" s="6">
        <v>5457</v>
      </c>
      <c r="G64" s="7">
        <f t="shared" si="10"/>
        <v>11.343228880337183</v>
      </c>
      <c r="H64" s="6">
        <v>4707</v>
      </c>
      <c r="I64" s="6">
        <v>4245</v>
      </c>
      <c r="J64" s="7">
        <f>(H64-I64)/I64*100</f>
        <v>10.883392226148409</v>
      </c>
      <c r="K64" s="1"/>
    </row>
    <row r="65" spans="1:11">
      <c r="A65" s="5" t="s">
        <v>99</v>
      </c>
      <c r="B65" s="16">
        <v>73014</v>
      </c>
      <c r="C65" s="16">
        <v>73619</v>
      </c>
      <c r="D65" s="22">
        <v>-0.82179872043901714</v>
      </c>
      <c r="E65" s="16">
        <v>683</v>
      </c>
      <c r="F65" s="16">
        <v>622</v>
      </c>
      <c r="G65" s="22">
        <v>9.8070739549839239</v>
      </c>
      <c r="H65" s="16">
        <v>539</v>
      </c>
      <c r="I65" s="16">
        <v>494</v>
      </c>
      <c r="J65" s="22">
        <v>9.1093117408906874</v>
      </c>
      <c r="K65" s="1"/>
    </row>
    <row r="66" spans="1:11">
      <c r="A66" s="8" t="s">
        <v>136</v>
      </c>
      <c r="B66" s="6">
        <v>71748</v>
      </c>
      <c r="C66" s="6">
        <v>71038</v>
      </c>
      <c r="D66" s="7">
        <f>(B66-C66)/C66*100</f>
        <v>0.99946507503026538</v>
      </c>
      <c r="E66" s="6">
        <v>3421</v>
      </c>
      <c r="F66" s="6">
        <v>1972</v>
      </c>
      <c r="G66" s="7">
        <f>(E66-F66)/F66*100</f>
        <v>73.478701825557806</v>
      </c>
      <c r="H66" s="6">
        <v>2226</v>
      </c>
      <c r="I66" s="6">
        <v>1112</v>
      </c>
      <c r="J66" s="7">
        <f>(H66-I66)/I66*100</f>
        <v>100.17985611510791</v>
      </c>
      <c r="K66" s="1"/>
    </row>
    <row r="67" spans="1:11">
      <c r="A67" s="5" t="s">
        <v>63</v>
      </c>
      <c r="B67" s="6">
        <v>67606</v>
      </c>
      <c r="C67" s="6">
        <v>27918</v>
      </c>
      <c r="D67" s="7">
        <f>(B67-C67)/C67*100</f>
        <v>142.1591804570528</v>
      </c>
      <c r="E67" s="6">
        <v>845</v>
      </c>
      <c r="F67" s="6">
        <v>284</v>
      </c>
      <c r="G67" s="7">
        <f>(E67-F67)/F67*100</f>
        <v>197.53521126760563</v>
      </c>
      <c r="H67" s="6">
        <v>670</v>
      </c>
      <c r="I67" s="6">
        <v>-1351</v>
      </c>
      <c r="J67" s="7" t="s">
        <v>150</v>
      </c>
      <c r="K67" s="1"/>
    </row>
    <row r="68" spans="1:11">
      <c r="A68" s="5" t="s">
        <v>47</v>
      </c>
      <c r="B68" s="6">
        <v>65941</v>
      </c>
      <c r="C68" s="6">
        <v>60556</v>
      </c>
      <c r="D68" s="7">
        <f>(B68-C68)/C68*100</f>
        <v>8.89259528370434</v>
      </c>
      <c r="E68" s="6">
        <v>2017</v>
      </c>
      <c r="F68" s="6">
        <v>2363</v>
      </c>
      <c r="G68" s="7">
        <f>(E68-F68)/F68*100</f>
        <v>-14.642403724079561</v>
      </c>
      <c r="H68" s="6">
        <v>1145</v>
      </c>
      <c r="I68" s="6">
        <v>1310</v>
      </c>
      <c r="J68" s="7">
        <f>(H68-I68)/I68*100</f>
        <v>-12.595419847328243</v>
      </c>
      <c r="K68" s="1"/>
    </row>
    <row r="69" spans="1:11">
      <c r="A69" s="5" t="s">
        <v>67</v>
      </c>
      <c r="B69" s="6">
        <v>64619</v>
      </c>
      <c r="C69" s="6">
        <v>63992</v>
      </c>
      <c r="D69" s="7">
        <f>(B69-C69)/C69*100</f>
        <v>0.97980997624703081</v>
      </c>
      <c r="E69" s="6">
        <v>2627</v>
      </c>
      <c r="F69" s="6">
        <v>1995</v>
      </c>
      <c r="G69" s="7">
        <f>(E69-F69)/F69*100</f>
        <v>31.679197994987469</v>
      </c>
      <c r="H69" s="6">
        <v>1827</v>
      </c>
      <c r="I69" s="6">
        <v>1388</v>
      </c>
      <c r="J69" s="7">
        <f>(H69-I69)/I69*100</f>
        <v>31.628242074927954</v>
      </c>
      <c r="K69" s="1"/>
    </row>
    <row r="70" spans="1:11">
      <c r="A70" s="5" t="s">
        <v>45</v>
      </c>
      <c r="B70" s="6">
        <v>62963</v>
      </c>
      <c r="C70" s="6">
        <v>62247</v>
      </c>
      <c r="D70" s="7">
        <f>(B70-C70)/C70*100</f>
        <v>1.1502562372483813</v>
      </c>
      <c r="E70" s="6">
        <v>2901</v>
      </c>
      <c r="F70" s="6">
        <v>4124</v>
      </c>
      <c r="G70" s="7">
        <f>(E70-F70)/F70*100</f>
        <v>-29.655674102812803</v>
      </c>
      <c r="H70" s="6">
        <v>1469</v>
      </c>
      <c r="I70" s="6">
        <v>3261</v>
      </c>
      <c r="J70" s="7">
        <f>(H70-I70)/I70*100</f>
        <v>-54.952468567923951</v>
      </c>
      <c r="K70" s="1"/>
    </row>
    <row r="71" spans="1:11">
      <c r="A71" s="5" t="s">
        <v>39</v>
      </c>
      <c r="B71" s="16">
        <v>61804</v>
      </c>
      <c r="C71" s="16">
        <v>66195</v>
      </c>
      <c r="D71" s="22">
        <v>-6.6334315280610321</v>
      </c>
      <c r="E71" s="16">
        <v>427</v>
      </c>
      <c r="F71" s="16">
        <v>642</v>
      </c>
      <c r="G71" s="22">
        <v>-33.48909657320872</v>
      </c>
      <c r="H71" s="16">
        <v>306</v>
      </c>
      <c r="I71" s="16">
        <v>238</v>
      </c>
      <c r="J71" s="22">
        <v>28.571428571428569</v>
      </c>
      <c r="K71" s="1"/>
    </row>
    <row r="72" spans="1:11">
      <c r="A72" s="5" t="s">
        <v>104</v>
      </c>
      <c r="B72" s="6">
        <v>61310</v>
      </c>
      <c r="C72" s="6">
        <v>57107</v>
      </c>
      <c r="D72" s="7">
        <f t="shared" ref="D72:D83" si="11">(B72-C72)/C72*100</f>
        <v>7.3598683173691493</v>
      </c>
      <c r="E72" s="6">
        <v>1504</v>
      </c>
      <c r="F72" s="6">
        <v>886</v>
      </c>
      <c r="G72" s="7">
        <f t="shared" ref="G72:G83" si="12">(E72-F72)/F72*100</f>
        <v>69.751693002257326</v>
      </c>
      <c r="H72" s="6">
        <v>1281</v>
      </c>
      <c r="I72" s="6">
        <v>1007</v>
      </c>
      <c r="J72" s="7">
        <f t="shared" ref="J72:J83" si="13">(H72-I72)/I72*100</f>
        <v>27.209533267130087</v>
      </c>
      <c r="K72" s="1"/>
    </row>
    <row r="73" spans="1:11">
      <c r="A73" s="5" t="s">
        <v>105</v>
      </c>
      <c r="B73" s="6">
        <v>61068</v>
      </c>
      <c r="C73" s="6">
        <v>55067</v>
      </c>
      <c r="D73" s="7">
        <f t="shared" si="11"/>
        <v>10.897633791563004</v>
      </c>
      <c r="E73" s="6">
        <v>1729</v>
      </c>
      <c r="F73" s="6">
        <v>1863</v>
      </c>
      <c r="G73" s="7">
        <f t="shared" si="12"/>
        <v>-7.1926999463231347</v>
      </c>
      <c r="H73" s="10">
        <v>1403</v>
      </c>
      <c r="I73" s="10">
        <v>1432</v>
      </c>
      <c r="J73" s="7">
        <f t="shared" si="13"/>
        <v>-2.0251396648044691</v>
      </c>
      <c r="K73" s="1"/>
    </row>
    <row r="74" spans="1:11">
      <c r="A74" s="5" t="s">
        <v>129</v>
      </c>
      <c r="B74" s="6">
        <v>55282</v>
      </c>
      <c r="C74" s="6">
        <v>49006</v>
      </c>
      <c r="D74" s="7">
        <f t="shared" si="11"/>
        <v>12.80659511080276</v>
      </c>
      <c r="E74" s="6">
        <v>517</v>
      </c>
      <c r="F74" s="6">
        <v>412</v>
      </c>
      <c r="G74" s="7">
        <f t="shared" si="12"/>
        <v>25.485436893203882</v>
      </c>
      <c r="H74" s="6">
        <v>638</v>
      </c>
      <c r="I74" s="6">
        <v>305</v>
      </c>
      <c r="J74" s="7">
        <f t="shared" si="13"/>
        <v>109.18032786885246</v>
      </c>
      <c r="K74" s="1"/>
    </row>
    <row r="75" spans="1:11">
      <c r="A75" s="5" t="s">
        <v>110</v>
      </c>
      <c r="B75" s="6">
        <v>51044</v>
      </c>
      <c r="C75" s="6">
        <v>39482</v>
      </c>
      <c r="D75" s="7">
        <f t="shared" si="11"/>
        <v>29.284230788713845</v>
      </c>
      <c r="E75" s="6">
        <v>542</v>
      </c>
      <c r="F75" s="6">
        <v>575</v>
      </c>
      <c r="G75" s="7">
        <f t="shared" si="12"/>
        <v>-5.7391304347826084</v>
      </c>
      <c r="H75" s="6">
        <v>314</v>
      </c>
      <c r="I75" s="6">
        <v>292</v>
      </c>
      <c r="J75" s="7">
        <f t="shared" si="13"/>
        <v>7.5342465753424657</v>
      </c>
      <c r="K75" s="1"/>
    </row>
    <row r="76" spans="1:11">
      <c r="A76" s="5" t="s">
        <v>107</v>
      </c>
      <c r="B76" s="6">
        <v>50761</v>
      </c>
      <c r="C76" s="6">
        <v>45736</v>
      </c>
      <c r="D76" s="7">
        <f t="shared" si="11"/>
        <v>10.98696868987231</v>
      </c>
      <c r="E76" s="6">
        <v>3410</v>
      </c>
      <c r="F76" s="6">
        <v>3368</v>
      </c>
      <c r="G76" s="7">
        <f t="shared" si="12"/>
        <v>1.2470308788598574</v>
      </c>
      <c r="H76" s="6">
        <v>2839</v>
      </c>
      <c r="I76" s="6">
        <v>2893</v>
      </c>
      <c r="J76" s="7">
        <f t="shared" si="13"/>
        <v>-1.8665744901486345</v>
      </c>
      <c r="K76" s="1"/>
    </row>
    <row r="77" spans="1:11">
      <c r="A77" s="5" t="s">
        <v>13</v>
      </c>
      <c r="B77" s="6">
        <v>50718</v>
      </c>
      <c r="C77" s="6">
        <v>46209</v>
      </c>
      <c r="D77" s="7">
        <f t="shared" si="11"/>
        <v>9.7578393819385845</v>
      </c>
      <c r="E77" s="6">
        <v>1399</v>
      </c>
      <c r="F77" s="6">
        <v>1865</v>
      </c>
      <c r="G77" s="7">
        <f t="shared" si="12"/>
        <v>-24.986595174262735</v>
      </c>
      <c r="H77" s="6">
        <v>914</v>
      </c>
      <c r="I77" s="6">
        <v>1176</v>
      </c>
      <c r="J77" s="7">
        <f t="shared" si="13"/>
        <v>-22.278911564625851</v>
      </c>
      <c r="K77" s="1"/>
    </row>
    <row r="78" spans="1:11">
      <c r="A78" s="5" t="s">
        <v>55</v>
      </c>
      <c r="B78" s="6">
        <v>50340</v>
      </c>
      <c r="C78" s="6">
        <v>62882</v>
      </c>
      <c r="D78" s="7">
        <f t="shared" si="11"/>
        <v>-19.945294360866384</v>
      </c>
      <c r="E78" s="6">
        <v>740</v>
      </c>
      <c r="F78" s="6">
        <v>328</v>
      </c>
      <c r="G78" s="7">
        <f t="shared" si="12"/>
        <v>125.60975609756098</v>
      </c>
      <c r="H78" s="6">
        <v>741</v>
      </c>
      <c r="I78" s="6">
        <v>308</v>
      </c>
      <c r="J78" s="7">
        <f t="shared" si="13"/>
        <v>140.58441558441558</v>
      </c>
      <c r="K78" s="1"/>
    </row>
    <row r="79" spans="1:11">
      <c r="A79" s="5" t="s">
        <v>49</v>
      </c>
      <c r="B79" s="6">
        <v>49838</v>
      </c>
      <c r="C79" s="6">
        <v>46746</v>
      </c>
      <c r="D79" s="7">
        <f t="shared" si="11"/>
        <v>6.6144696872459674</v>
      </c>
      <c r="E79" s="6">
        <v>1943</v>
      </c>
      <c r="F79" s="6">
        <v>2634</v>
      </c>
      <c r="G79" s="7">
        <f t="shared" si="12"/>
        <v>-26.233864844343202</v>
      </c>
      <c r="H79" s="6">
        <v>1941</v>
      </c>
      <c r="I79" s="6">
        <v>2406</v>
      </c>
      <c r="J79" s="7">
        <f t="shared" si="13"/>
        <v>-19.326683291770575</v>
      </c>
      <c r="K79" s="1"/>
    </row>
    <row r="80" spans="1:11">
      <c r="A80" s="5" t="s">
        <v>46</v>
      </c>
      <c r="B80" s="6">
        <v>49574</v>
      </c>
      <c r="C80" s="6">
        <v>48488</v>
      </c>
      <c r="D80" s="7">
        <f t="shared" si="11"/>
        <v>2.2397294175878568</v>
      </c>
      <c r="E80" s="6">
        <v>4897</v>
      </c>
      <c r="F80" s="6">
        <v>8983</v>
      </c>
      <c r="G80" s="7">
        <f t="shared" si="12"/>
        <v>-45.48591784481799</v>
      </c>
      <c r="H80" s="6">
        <v>3804</v>
      </c>
      <c r="I80" s="6">
        <v>6313</v>
      </c>
      <c r="J80" s="7">
        <f t="shared" si="13"/>
        <v>-39.743386662442582</v>
      </c>
      <c r="K80" s="1"/>
    </row>
    <row r="81" spans="1:11">
      <c r="A81" s="5" t="s">
        <v>126</v>
      </c>
      <c r="B81" s="6">
        <v>49121</v>
      </c>
      <c r="C81" s="6">
        <v>47746</v>
      </c>
      <c r="D81" s="7">
        <f t="shared" si="11"/>
        <v>2.879822393498932</v>
      </c>
      <c r="E81" s="6">
        <v>331</v>
      </c>
      <c r="F81" s="6">
        <v>395</v>
      </c>
      <c r="G81" s="7">
        <f t="shared" si="12"/>
        <v>-16.202531645569621</v>
      </c>
      <c r="H81" s="6">
        <v>123</v>
      </c>
      <c r="I81" s="6">
        <v>138</v>
      </c>
      <c r="J81" s="7">
        <f t="shared" si="13"/>
        <v>-10.869565217391305</v>
      </c>
      <c r="K81" s="1"/>
    </row>
    <row r="82" spans="1:11">
      <c r="A82" s="5" t="s">
        <v>106</v>
      </c>
      <c r="B82" s="6">
        <v>47501</v>
      </c>
      <c r="C82" s="6">
        <v>49908</v>
      </c>
      <c r="D82" s="7">
        <f t="shared" si="11"/>
        <v>-4.8228740883225134</v>
      </c>
      <c r="E82" s="6">
        <v>359</v>
      </c>
      <c r="F82" s="6">
        <v>280</v>
      </c>
      <c r="G82" s="7">
        <f t="shared" si="12"/>
        <v>28.214285714285715</v>
      </c>
      <c r="H82" s="6">
        <v>214</v>
      </c>
      <c r="I82" s="6">
        <v>153</v>
      </c>
      <c r="J82" s="7">
        <f t="shared" si="13"/>
        <v>39.869281045751634</v>
      </c>
      <c r="K82" s="1"/>
    </row>
    <row r="83" spans="1:11">
      <c r="A83" s="5" t="s">
        <v>137</v>
      </c>
      <c r="B83" s="6">
        <v>46687</v>
      </c>
      <c r="C83" s="6">
        <v>47018</v>
      </c>
      <c r="D83" s="7">
        <f t="shared" si="11"/>
        <v>-0.70398570760134416</v>
      </c>
      <c r="E83" s="6">
        <v>1485</v>
      </c>
      <c r="F83" s="6">
        <v>1944</v>
      </c>
      <c r="G83" s="7">
        <f t="shared" si="12"/>
        <v>-23.611111111111111</v>
      </c>
      <c r="H83" s="6">
        <v>898</v>
      </c>
      <c r="I83" s="6">
        <v>1219</v>
      </c>
      <c r="J83" s="7">
        <f t="shared" si="13"/>
        <v>-26.333059885151766</v>
      </c>
      <c r="K83" s="1"/>
    </row>
    <row r="84" spans="1:11">
      <c r="A84" s="5" t="s">
        <v>34</v>
      </c>
      <c r="B84" s="16">
        <v>45860</v>
      </c>
      <c r="C84" s="16">
        <v>49378</v>
      </c>
      <c r="D84" s="22">
        <v>-7.1246304022034108</v>
      </c>
      <c r="E84" s="16">
        <v>780</v>
      </c>
      <c r="F84" s="16">
        <v>100</v>
      </c>
      <c r="G84" s="22">
        <v>680</v>
      </c>
      <c r="H84" s="16">
        <v>183</v>
      </c>
      <c r="I84" s="16">
        <v>156</v>
      </c>
      <c r="J84" s="22">
        <v>17.307692307692307</v>
      </c>
      <c r="K84" s="1"/>
    </row>
    <row r="85" spans="1:11">
      <c r="A85" s="8" t="s">
        <v>60</v>
      </c>
      <c r="B85" s="6">
        <v>44960</v>
      </c>
      <c r="C85" s="6">
        <v>43298</v>
      </c>
      <c r="D85" s="7">
        <f>(B85-C85)/C85*100</f>
        <v>3.8385144810383851</v>
      </c>
      <c r="E85" s="6">
        <v>2546</v>
      </c>
      <c r="F85" s="6">
        <v>2649</v>
      </c>
      <c r="G85" s="7">
        <f>(E85-F85)/F85*100</f>
        <v>-3.8882597206493017</v>
      </c>
      <c r="H85" s="6">
        <v>1842</v>
      </c>
      <c r="I85" s="6">
        <v>1733</v>
      </c>
      <c r="J85" s="7">
        <f>(H85-I85)/I85*100</f>
        <v>6.2896710905943456</v>
      </c>
      <c r="K85" s="1"/>
    </row>
    <row r="86" spans="1:11">
      <c r="A86" s="5" t="s">
        <v>109</v>
      </c>
      <c r="B86" s="6">
        <v>43226</v>
      </c>
      <c r="C86" s="6">
        <v>43174</v>
      </c>
      <c r="D86" s="7">
        <f>(B86-C86)/C86*100</f>
        <v>0.12044285912817901</v>
      </c>
      <c r="E86" s="6">
        <v>518</v>
      </c>
      <c r="F86" s="6">
        <v>-1200</v>
      </c>
      <c r="G86" s="7" t="s">
        <v>74</v>
      </c>
      <c r="H86" s="6">
        <v>665</v>
      </c>
      <c r="I86" s="6">
        <v>-1499</v>
      </c>
      <c r="J86" s="7" t="s">
        <v>74</v>
      </c>
      <c r="K86" s="1"/>
    </row>
    <row r="87" spans="1:11">
      <c r="A87" s="5" t="s">
        <v>108</v>
      </c>
      <c r="B87" s="6">
        <v>41445</v>
      </c>
      <c r="C87" s="6">
        <v>44209</v>
      </c>
      <c r="D87" s="7">
        <f>(B87-C87)/C87*100</f>
        <v>-6.252120608925785</v>
      </c>
      <c r="E87" s="6">
        <v>2661</v>
      </c>
      <c r="F87" s="6">
        <v>1651</v>
      </c>
      <c r="G87" s="7">
        <f>(E87-F87)/F87*100</f>
        <v>61.175045427013927</v>
      </c>
      <c r="H87" s="6">
        <v>2285</v>
      </c>
      <c r="I87" s="6">
        <v>1318</v>
      </c>
      <c r="J87" s="7">
        <f>(H87-I87)/I87*100</f>
        <v>73.368740515933226</v>
      </c>
      <c r="K87" s="1"/>
    </row>
    <row r="88" spans="1:11">
      <c r="A88" s="5" t="s">
        <v>21</v>
      </c>
      <c r="B88" s="6">
        <v>41387</v>
      </c>
      <c r="C88" s="6">
        <v>43275</v>
      </c>
      <c r="D88" s="7">
        <f>(B88-C88)/C88*100</f>
        <v>-4.362796071634893</v>
      </c>
      <c r="E88" s="6">
        <v>68</v>
      </c>
      <c r="F88" s="6">
        <v>733</v>
      </c>
      <c r="G88" s="7">
        <f>(E88-F88)/F88*100</f>
        <v>-90.723055934515685</v>
      </c>
      <c r="H88" s="6">
        <v>-314</v>
      </c>
      <c r="I88" s="6">
        <v>270</v>
      </c>
      <c r="J88" s="7" t="s">
        <v>151</v>
      </c>
      <c r="K88" s="1"/>
    </row>
    <row r="89" spans="1:11">
      <c r="A89" s="5" t="s">
        <v>111</v>
      </c>
      <c r="B89" s="6">
        <v>40165</v>
      </c>
      <c r="C89" s="6">
        <v>39256</v>
      </c>
      <c r="D89" s="7">
        <f>(B89-C89)/C89*100</f>
        <v>2.3155695944568984</v>
      </c>
      <c r="E89" s="6">
        <v>-659</v>
      </c>
      <c r="F89" s="6">
        <v>881</v>
      </c>
      <c r="G89" s="7" t="s">
        <v>135</v>
      </c>
      <c r="H89" s="6">
        <v>-885</v>
      </c>
      <c r="I89" s="6">
        <v>645</v>
      </c>
      <c r="J89" s="7" t="s">
        <v>72</v>
      </c>
      <c r="K89" s="1"/>
    </row>
    <row r="90" spans="1:11">
      <c r="A90" s="5" t="s">
        <v>18</v>
      </c>
      <c r="B90" s="16">
        <v>39617</v>
      </c>
      <c r="C90" s="16">
        <v>37292</v>
      </c>
      <c r="D90" s="22">
        <v>6.2345811434087741</v>
      </c>
      <c r="E90" s="16">
        <v>1900</v>
      </c>
      <c r="F90" s="16">
        <v>2135</v>
      </c>
      <c r="G90" s="22">
        <v>-11.007025761124121</v>
      </c>
      <c r="H90" s="16">
        <v>1327</v>
      </c>
      <c r="I90" s="16">
        <v>940</v>
      </c>
      <c r="J90" s="22">
        <v>41.170212765957444</v>
      </c>
      <c r="K90" s="1"/>
    </row>
    <row r="91" spans="1:11">
      <c r="A91" s="5" t="s">
        <v>113</v>
      </c>
      <c r="B91" s="6">
        <v>39049</v>
      </c>
      <c r="C91" s="6">
        <v>34732</v>
      </c>
      <c r="D91" s="7">
        <f>(B91-C91)/C91*100</f>
        <v>12.429459864102268</v>
      </c>
      <c r="E91" s="6">
        <v>892</v>
      </c>
      <c r="F91" s="6">
        <v>772</v>
      </c>
      <c r="G91" s="7">
        <f>(E91-F91)/F91*100</f>
        <v>15.544041450777202</v>
      </c>
      <c r="H91" s="6">
        <v>583</v>
      </c>
      <c r="I91" s="6">
        <v>504</v>
      </c>
      <c r="J91" s="7">
        <f>(H91-I91)/I91*100</f>
        <v>15.674603174603174</v>
      </c>
      <c r="K91" s="1"/>
    </row>
    <row r="92" spans="1:11">
      <c r="A92" s="21" t="s">
        <v>142</v>
      </c>
      <c r="B92" s="16">
        <v>38952</v>
      </c>
      <c r="C92" s="16">
        <v>29694</v>
      </c>
      <c r="D92" s="22">
        <v>31.178015760759749</v>
      </c>
      <c r="E92" s="16">
        <v>6190</v>
      </c>
      <c r="F92" s="16">
        <v>3568</v>
      </c>
      <c r="G92" s="22">
        <v>73.486547085201792</v>
      </c>
      <c r="H92" s="16">
        <v>4878</v>
      </c>
      <c r="I92" s="16">
        <v>2690</v>
      </c>
      <c r="J92" s="22">
        <v>81.338289962825286</v>
      </c>
      <c r="K92" s="1"/>
    </row>
    <row r="93" spans="1:11">
      <c r="A93" s="5" t="s">
        <v>112</v>
      </c>
      <c r="B93" s="16">
        <v>38616</v>
      </c>
      <c r="C93" s="16">
        <v>36854</v>
      </c>
      <c r="D93" s="22">
        <v>4.7810278395832206</v>
      </c>
      <c r="E93" s="16">
        <v>774</v>
      </c>
      <c r="F93" s="16">
        <v>683</v>
      </c>
      <c r="G93" s="22">
        <v>13.323572474377746</v>
      </c>
      <c r="H93" s="16">
        <v>610</v>
      </c>
      <c r="I93" s="16">
        <v>420</v>
      </c>
      <c r="J93" s="22">
        <v>45.238095238095241</v>
      </c>
      <c r="K93" s="1"/>
    </row>
    <row r="94" spans="1:11">
      <c r="A94" s="5" t="s">
        <v>35</v>
      </c>
      <c r="B94" s="16">
        <v>37740</v>
      </c>
      <c r="C94" s="6">
        <v>38954</v>
      </c>
      <c r="D94" s="7">
        <f>(B94-C94)/C94*100</f>
        <v>-3.1164963803460495</v>
      </c>
      <c r="E94" s="6">
        <v>31</v>
      </c>
      <c r="F94" s="6">
        <v>52</v>
      </c>
      <c r="G94" s="7">
        <f>(E94-F94)/F94*100</f>
        <v>-40.384615384615387</v>
      </c>
      <c r="H94" s="6">
        <v>175</v>
      </c>
      <c r="I94" s="6">
        <v>151</v>
      </c>
      <c r="J94" s="7">
        <f>(H94-I94)/I94*100</f>
        <v>15.894039735099339</v>
      </c>
      <c r="K94" s="1"/>
    </row>
    <row r="95" spans="1:11">
      <c r="A95" s="5" t="s">
        <v>19</v>
      </c>
      <c r="B95" s="6">
        <v>37067</v>
      </c>
      <c r="C95" s="6">
        <v>33891</v>
      </c>
      <c r="D95" s="7">
        <f>(B95-C95)/C95*100</f>
        <v>9.3712194978017767</v>
      </c>
      <c r="E95" s="6">
        <v>2061</v>
      </c>
      <c r="F95" s="6">
        <v>1937</v>
      </c>
      <c r="G95" s="7">
        <f>(E95-F95)/F95*100</f>
        <v>6.4016520392359322</v>
      </c>
      <c r="H95" s="6">
        <v>1674</v>
      </c>
      <c r="I95" s="6">
        <v>1845</v>
      </c>
      <c r="J95" s="7">
        <f>(H95-I95)/I95*100</f>
        <v>-9.2682926829268286</v>
      </c>
      <c r="K95" s="1"/>
    </row>
    <row r="96" spans="1:11">
      <c r="A96" s="5" t="s">
        <v>59</v>
      </c>
      <c r="B96" s="6">
        <v>36671</v>
      </c>
      <c r="C96" s="6">
        <v>35616</v>
      </c>
      <c r="D96" s="7">
        <f>(B96-C96)/C96*100</f>
        <v>2.9621518418688231</v>
      </c>
      <c r="E96" s="6">
        <v>825</v>
      </c>
      <c r="F96" s="6">
        <v>542</v>
      </c>
      <c r="G96" s="7">
        <f>(E96-F96)/F96*100</f>
        <v>52.214022140221402</v>
      </c>
      <c r="H96" s="6">
        <v>548</v>
      </c>
      <c r="I96" s="6">
        <v>300</v>
      </c>
      <c r="J96" s="7">
        <f>(H96-I96)/I96*100</f>
        <v>82.666666666666671</v>
      </c>
      <c r="K96" s="1"/>
    </row>
    <row r="97" spans="1:11">
      <c r="A97" s="21" t="s">
        <v>141</v>
      </c>
      <c r="B97" s="16">
        <v>36232</v>
      </c>
      <c r="C97" s="16">
        <v>34998</v>
      </c>
      <c r="D97" s="22">
        <v>3.5259157666152356</v>
      </c>
      <c r="E97" s="16">
        <v>106</v>
      </c>
      <c r="F97" s="16">
        <v>244</v>
      </c>
      <c r="G97" s="22">
        <v>-56.557377049180324</v>
      </c>
      <c r="H97" s="16">
        <v>125</v>
      </c>
      <c r="I97" s="16">
        <v>248</v>
      </c>
      <c r="J97" s="22">
        <v>-49.596774193548384</v>
      </c>
      <c r="K97" s="1"/>
    </row>
    <row r="98" spans="1:11">
      <c r="A98" s="5" t="s">
        <v>116</v>
      </c>
      <c r="B98" s="6">
        <v>34446</v>
      </c>
      <c r="C98" s="6">
        <v>27649</v>
      </c>
      <c r="D98" s="7">
        <f>(B98-C98)/C98*100</f>
        <v>24.583167564830553</v>
      </c>
      <c r="E98" s="6">
        <v>3078</v>
      </c>
      <c r="F98" s="6">
        <v>2673</v>
      </c>
      <c r="G98" s="7">
        <f>(E98-F98)/F98*100</f>
        <v>15.151515151515152</v>
      </c>
      <c r="H98" s="6">
        <v>1693</v>
      </c>
      <c r="I98" s="6">
        <v>1658</v>
      </c>
      <c r="J98" s="7">
        <f>(H98-I98)/I98*100</f>
        <v>2.1109770808202653</v>
      </c>
      <c r="K98" s="1"/>
    </row>
    <row r="99" spans="1:11">
      <c r="A99" s="5" t="s">
        <v>114</v>
      </c>
      <c r="B99" s="6">
        <v>33049</v>
      </c>
      <c r="C99" s="6">
        <v>29394</v>
      </c>
      <c r="D99" s="7">
        <f>(B99-C99)/C99*100</f>
        <v>12.434510444308362</v>
      </c>
      <c r="E99" s="6">
        <v>-360</v>
      </c>
      <c r="F99" s="6">
        <v>-1539</v>
      </c>
      <c r="G99" s="7" t="s">
        <v>40</v>
      </c>
      <c r="H99" s="6">
        <v>-229</v>
      </c>
      <c r="I99" s="6">
        <v>-1634</v>
      </c>
      <c r="J99" s="7" t="s">
        <v>40</v>
      </c>
      <c r="K99" s="1"/>
    </row>
    <row r="100" spans="1:11">
      <c r="A100" s="5" t="s">
        <v>115</v>
      </c>
      <c r="B100" s="6">
        <v>32942</v>
      </c>
      <c r="C100" s="6">
        <v>29205</v>
      </c>
      <c r="D100" s="7">
        <f>(B100-C100)/C100*100</f>
        <v>12.795754151686356</v>
      </c>
      <c r="E100" s="6">
        <v>2298</v>
      </c>
      <c r="F100" s="6">
        <v>1936</v>
      </c>
      <c r="G100" s="7">
        <f>(E100-F100)/F100*100</f>
        <v>18.698347107438014</v>
      </c>
      <c r="H100" s="6">
        <v>2210</v>
      </c>
      <c r="I100" s="6">
        <v>2035</v>
      </c>
      <c r="J100" s="7">
        <f>(H100-I100)/I100*100</f>
        <v>8.5995085995085994</v>
      </c>
      <c r="K100" s="1"/>
    </row>
    <row r="101" spans="1:11">
      <c r="A101" s="5" t="s">
        <v>36</v>
      </c>
      <c r="B101" s="6">
        <v>31937</v>
      </c>
      <c r="C101" s="6">
        <v>29407</v>
      </c>
      <c r="D101" s="7">
        <f>(B101-C101)/C101*100</f>
        <v>8.6033937497874646</v>
      </c>
      <c r="E101" s="6">
        <v>593</v>
      </c>
      <c r="F101" s="6">
        <v>822</v>
      </c>
      <c r="G101" s="7">
        <f>(E101-F101)/F101*100</f>
        <v>-27.858880778588809</v>
      </c>
      <c r="H101" s="6">
        <v>507</v>
      </c>
      <c r="I101" s="6">
        <v>902</v>
      </c>
      <c r="J101" s="7">
        <f>(H101-I101)/I101*100</f>
        <v>-43.791574279379155</v>
      </c>
      <c r="K101" s="1"/>
    </row>
    <row r="102" spans="1:11">
      <c r="A102" s="5" t="s">
        <v>52</v>
      </c>
      <c r="B102" s="6">
        <v>29446</v>
      </c>
      <c r="C102" s="6">
        <v>28681</v>
      </c>
      <c r="D102" s="7">
        <f>(B102-C102)/C102*100</f>
        <v>2.6672710156549635</v>
      </c>
      <c r="E102" s="6">
        <v>1621</v>
      </c>
      <c r="F102" s="6">
        <v>1146</v>
      </c>
      <c r="G102" s="7">
        <f>(E102-F102)/F102*100</f>
        <v>41.448516579406629</v>
      </c>
      <c r="H102" s="6">
        <v>1300</v>
      </c>
      <c r="I102" s="6">
        <v>998</v>
      </c>
      <c r="J102" s="7">
        <f>(H102-I102)/I102*100</f>
        <v>30.260521042084171</v>
      </c>
      <c r="K102" s="1"/>
    </row>
    <row r="103" spans="1:11">
      <c r="A103" s="5" t="s">
        <v>118</v>
      </c>
      <c r="B103" s="16">
        <v>28621</v>
      </c>
      <c r="C103" s="16">
        <v>26973</v>
      </c>
      <c r="D103" s="22">
        <v>6.1098135172209247</v>
      </c>
      <c r="E103" s="16">
        <v>1143</v>
      </c>
      <c r="F103" s="16">
        <v>1030</v>
      </c>
      <c r="G103" s="22">
        <v>10.970873786407767</v>
      </c>
      <c r="H103" s="16">
        <v>527</v>
      </c>
      <c r="I103" s="16">
        <v>520</v>
      </c>
      <c r="J103" s="22">
        <v>1.3461538461538463</v>
      </c>
      <c r="K103" s="1"/>
    </row>
    <row r="104" spans="1:11">
      <c r="A104" s="5" t="s">
        <v>61</v>
      </c>
      <c r="B104" s="16">
        <v>28309</v>
      </c>
      <c r="C104" s="16">
        <v>17793</v>
      </c>
      <c r="D104" s="22">
        <v>59.101894003259716</v>
      </c>
      <c r="E104" s="16">
        <v>740</v>
      </c>
      <c r="F104" s="16">
        <v>382</v>
      </c>
      <c r="G104" s="22">
        <v>93.717277486911001</v>
      </c>
      <c r="H104" s="16">
        <v>424</v>
      </c>
      <c r="I104" s="16">
        <v>96</v>
      </c>
      <c r="J104" s="22">
        <v>341.66666666666663</v>
      </c>
      <c r="K104" s="1"/>
    </row>
    <row r="105" spans="1:11">
      <c r="A105" s="5" t="s">
        <v>20</v>
      </c>
      <c r="B105" s="6">
        <v>27991</v>
      </c>
      <c r="C105" s="6">
        <v>30105</v>
      </c>
      <c r="D105" s="7">
        <f t="shared" ref="D105:D114" si="14">(B105-C105)/C105*100</f>
        <v>-7.0220893539279183</v>
      </c>
      <c r="E105" s="6">
        <v>358</v>
      </c>
      <c r="F105" s="6">
        <v>267</v>
      </c>
      <c r="G105" s="7">
        <f t="shared" ref="G105:G114" si="15">(E105-F105)/F105*100</f>
        <v>34.082397003745321</v>
      </c>
      <c r="H105" s="6">
        <v>306</v>
      </c>
      <c r="I105" s="6">
        <v>248</v>
      </c>
      <c r="J105" s="7">
        <f t="shared" ref="J105:J114" si="16">(H105-I105)/I105*100</f>
        <v>23.387096774193548</v>
      </c>
      <c r="K105" s="1"/>
    </row>
    <row r="106" spans="1:11">
      <c r="A106" s="5" t="s">
        <v>51</v>
      </c>
      <c r="B106" s="6">
        <v>27854</v>
      </c>
      <c r="C106" s="6">
        <v>24372</v>
      </c>
      <c r="D106" s="7">
        <f t="shared" si="14"/>
        <v>14.286886591170195</v>
      </c>
      <c r="E106" s="6">
        <v>601</v>
      </c>
      <c r="F106" s="6">
        <v>257</v>
      </c>
      <c r="G106" s="7">
        <f t="shared" si="15"/>
        <v>133.85214007782099</v>
      </c>
      <c r="H106" s="6">
        <v>699</v>
      </c>
      <c r="I106" s="6">
        <v>313</v>
      </c>
      <c r="J106" s="7">
        <f t="shared" si="16"/>
        <v>123.32268370607029</v>
      </c>
      <c r="K106" s="1"/>
    </row>
    <row r="107" spans="1:11">
      <c r="A107" s="5" t="s">
        <v>50</v>
      </c>
      <c r="B107" s="6">
        <v>27062</v>
      </c>
      <c r="C107" s="6">
        <v>34668</v>
      </c>
      <c r="D107" s="7">
        <f t="shared" si="14"/>
        <v>-21.93954078689281</v>
      </c>
      <c r="E107" s="6">
        <v>4637</v>
      </c>
      <c r="F107" s="6">
        <v>4965</v>
      </c>
      <c r="G107" s="7">
        <f t="shared" si="15"/>
        <v>-6.6062437059415915</v>
      </c>
      <c r="H107" s="10">
        <v>2671</v>
      </c>
      <c r="I107" s="10">
        <v>3822</v>
      </c>
      <c r="J107" s="7">
        <f t="shared" si="16"/>
        <v>-30.11512297226583</v>
      </c>
      <c r="K107" s="1"/>
    </row>
    <row r="108" spans="1:11">
      <c r="A108" s="5" t="s">
        <v>117</v>
      </c>
      <c r="B108" s="6">
        <v>26928</v>
      </c>
      <c r="C108" s="6">
        <v>27513</v>
      </c>
      <c r="D108" s="7">
        <f t="shared" si="14"/>
        <v>-2.1262675825973179</v>
      </c>
      <c r="E108" s="6">
        <v>979</v>
      </c>
      <c r="F108" s="6">
        <v>697</v>
      </c>
      <c r="G108" s="7">
        <f t="shared" si="15"/>
        <v>40.459110473457677</v>
      </c>
      <c r="H108" s="6">
        <v>526</v>
      </c>
      <c r="I108" s="6">
        <v>378</v>
      </c>
      <c r="J108" s="7">
        <f t="shared" si="16"/>
        <v>39.153439153439152</v>
      </c>
      <c r="K108" s="1"/>
    </row>
    <row r="109" spans="1:11">
      <c r="A109" s="5" t="s">
        <v>12</v>
      </c>
      <c r="B109" s="6">
        <v>24495</v>
      </c>
      <c r="C109" s="6">
        <v>24362</v>
      </c>
      <c r="D109" s="7">
        <f t="shared" si="14"/>
        <v>0.54593218947541255</v>
      </c>
      <c r="E109" s="6">
        <v>456</v>
      </c>
      <c r="F109" s="6">
        <v>573</v>
      </c>
      <c r="G109" s="7">
        <f t="shared" si="15"/>
        <v>-20.418848167539267</v>
      </c>
      <c r="H109" s="6">
        <v>200</v>
      </c>
      <c r="I109" s="6">
        <v>145</v>
      </c>
      <c r="J109" s="7">
        <f t="shared" si="16"/>
        <v>37.931034482758619</v>
      </c>
      <c r="K109" s="1"/>
    </row>
    <row r="110" spans="1:11">
      <c r="A110" s="5" t="s">
        <v>119</v>
      </c>
      <c r="B110" s="6">
        <v>24300</v>
      </c>
      <c r="C110" s="6">
        <v>25210</v>
      </c>
      <c r="D110" s="7">
        <f t="shared" si="14"/>
        <v>-3.6096786989289962</v>
      </c>
      <c r="E110" s="6">
        <v>913</v>
      </c>
      <c r="F110" s="6">
        <v>1087</v>
      </c>
      <c r="G110" s="7">
        <f t="shared" si="15"/>
        <v>-16.007359705611776</v>
      </c>
      <c r="H110" s="6">
        <v>296</v>
      </c>
      <c r="I110" s="6">
        <v>444</v>
      </c>
      <c r="J110" s="7">
        <f t="shared" si="16"/>
        <v>-33.333333333333329</v>
      </c>
      <c r="K110" s="1"/>
    </row>
    <row r="111" spans="1:11">
      <c r="A111" s="5" t="s">
        <v>17</v>
      </c>
      <c r="B111" s="6">
        <v>23883</v>
      </c>
      <c r="C111" s="6">
        <v>22127</v>
      </c>
      <c r="D111" s="7">
        <f t="shared" si="14"/>
        <v>7.9360057847878158</v>
      </c>
      <c r="E111" s="6">
        <v>602</v>
      </c>
      <c r="F111" s="6">
        <v>702</v>
      </c>
      <c r="G111" s="7">
        <f t="shared" si="15"/>
        <v>-14.245014245014245</v>
      </c>
      <c r="H111" s="6">
        <v>440</v>
      </c>
      <c r="I111" s="6">
        <v>422</v>
      </c>
      <c r="J111" s="7">
        <f t="shared" si="16"/>
        <v>4.2654028436018958</v>
      </c>
      <c r="K111" s="1"/>
    </row>
    <row r="112" spans="1:11">
      <c r="A112" s="5" t="s">
        <v>9</v>
      </c>
      <c r="B112" s="6">
        <v>23813</v>
      </c>
      <c r="C112" s="6">
        <v>22318</v>
      </c>
      <c r="D112" s="7">
        <f t="shared" si="14"/>
        <v>6.6986289094004832</v>
      </c>
      <c r="E112" s="6">
        <v>295</v>
      </c>
      <c r="F112" s="6">
        <v>405</v>
      </c>
      <c r="G112" s="7">
        <f t="shared" si="15"/>
        <v>-27.160493827160494</v>
      </c>
      <c r="H112" s="6">
        <v>71</v>
      </c>
      <c r="I112" s="6">
        <v>81</v>
      </c>
      <c r="J112" s="7">
        <f t="shared" si="16"/>
        <v>-12.345679012345679</v>
      </c>
      <c r="K112" s="1"/>
    </row>
    <row r="113" spans="1:11">
      <c r="A113" s="5" t="s">
        <v>6</v>
      </c>
      <c r="B113" s="6">
        <v>22724</v>
      </c>
      <c r="C113" s="6">
        <v>24108</v>
      </c>
      <c r="D113" s="7">
        <f t="shared" si="14"/>
        <v>-5.7408329185332665</v>
      </c>
      <c r="E113" s="6">
        <v>1006</v>
      </c>
      <c r="F113" s="6">
        <v>558</v>
      </c>
      <c r="G113" s="7">
        <f t="shared" si="15"/>
        <v>80.286738351254485</v>
      </c>
      <c r="H113" s="6">
        <v>683</v>
      </c>
      <c r="I113" s="6">
        <v>351</v>
      </c>
      <c r="J113" s="7">
        <f t="shared" si="16"/>
        <v>94.586894586894587</v>
      </c>
      <c r="K113" s="1"/>
    </row>
    <row r="114" spans="1:11">
      <c r="A114" s="5" t="s">
        <v>48</v>
      </c>
      <c r="B114" s="6">
        <v>22696</v>
      </c>
      <c r="C114" s="6">
        <v>20672</v>
      </c>
      <c r="D114" s="7">
        <f t="shared" si="14"/>
        <v>9.7910216718266252</v>
      </c>
      <c r="E114" s="6">
        <v>472</v>
      </c>
      <c r="F114" s="6">
        <v>476</v>
      </c>
      <c r="G114" s="7">
        <f t="shared" si="15"/>
        <v>-0.84033613445378152</v>
      </c>
      <c r="H114" s="6">
        <v>487</v>
      </c>
      <c r="I114" s="6">
        <v>476</v>
      </c>
      <c r="J114" s="7">
        <f t="shared" si="16"/>
        <v>2.3109243697478994</v>
      </c>
      <c r="K114" s="1"/>
    </row>
    <row r="115" spans="1:11">
      <c r="A115" s="5" t="s">
        <v>7</v>
      </c>
      <c r="B115" s="16">
        <v>21839</v>
      </c>
      <c r="C115" s="16">
        <v>21548</v>
      </c>
      <c r="D115" s="22">
        <v>1.3504733617969187</v>
      </c>
      <c r="E115" s="16">
        <v>2417</v>
      </c>
      <c r="F115" s="16">
        <v>2536</v>
      </c>
      <c r="G115" s="22">
        <v>-4.6924290220820186</v>
      </c>
      <c r="H115" s="16">
        <v>1953</v>
      </c>
      <c r="I115" s="16">
        <v>2061</v>
      </c>
      <c r="J115" s="22">
        <v>-5.2401746724890828</v>
      </c>
      <c r="K115" s="1"/>
    </row>
    <row r="116" spans="1:11">
      <c r="A116" s="5" t="s">
        <v>120</v>
      </c>
      <c r="B116" s="16">
        <v>21597</v>
      </c>
      <c r="C116" s="16">
        <v>23634</v>
      </c>
      <c r="D116" s="22">
        <v>-8.6189388169586181</v>
      </c>
      <c r="E116" s="16">
        <v>-521</v>
      </c>
      <c r="F116" s="16">
        <v>-102</v>
      </c>
      <c r="G116" s="23" t="s">
        <v>146</v>
      </c>
      <c r="H116" s="16">
        <v>-751</v>
      </c>
      <c r="I116" s="16">
        <v>-44</v>
      </c>
      <c r="J116" s="23" t="s">
        <v>146</v>
      </c>
      <c r="K116" s="1"/>
    </row>
    <row r="117" spans="1:11">
      <c r="A117" s="5" t="s">
        <v>132</v>
      </c>
      <c r="B117" s="6">
        <v>20619</v>
      </c>
      <c r="C117" s="6">
        <v>16791</v>
      </c>
      <c r="D117" s="7">
        <f>(B117-C117)/C117*100</f>
        <v>22.797927461139896</v>
      </c>
      <c r="E117" s="6">
        <v>2176</v>
      </c>
      <c r="F117" s="6">
        <v>1248</v>
      </c>
      <c r="G117" s="7">
        <f>(E117-F117)/F117*100</f>
        <v>74.358974358974365</v>
      </c>
      <c r="H117" s="6">
        <v>1659</v>
      </c>
      <c r="I117" s="6">
        <v>899</v>
      </c>
      <c r="J117" s="7">
        <f>(H117-I117)/I117*100</f>
        <v>84.538375973303673</v>
      </c>
      <c r="K117" s="1"/>
    </row>
    <row r="118" spans="1:11">
      <c r="A118" s="5" t="s">
        <v>66</v>
      </c>
      <c r="B118" s="6">
        <v>20595</v>
      </c>
      <c r="C118" s="6">
        <v>18278</v>
      </c>
      <c r="D118" s="7">
        <f>(B118-C118)/C118*100</f>
        <v>12.676441623810044</v>
      </c>
      <c r="E118" s="6">
        <v>958</v>
      </c>
      <c r="F118" s="6">
        <v>870</v>
      </c>
      <c r="G118" s="7">
        <f>(E118-F118)/F118*100</f>
        <v>10.114942528735632</v>
      </c>
      <c r="H118" s="10">
        <v>663</v>
      </c>
      <c r="I118" s="10">
        <v>491</v>
      </c>
      <c r="J118" s="7">
        <f>(H118-I118)/I118*100</f>
        <v>35.03054989816701</v>
      </c>
      <c r="K118" s="1"/>
    </row>
    <row r="119" spans="1:11">
      <c r="A119" s="5" t="s">
        <v>121</v>
      </c>
      <c r="B119" s="6">
        <v>19965</v>
      </c>
      <c r="C119" s="6">
        <v>17983</v>
      </c>
      <c r="D119" s="7">
        <f>(B119-C119)/C119*100</f>
        <v>11.021520324751153</v>
      </c>
      <c r="E119" s="6">
        <v>550</v>
      </c>
      <c r="F119" s="6">
        <v>525</v>
      </c>
      <c r="G119" s="7">
        <f>(E119-F119)/F119*100</f>
        <v>4.7619047619047619</v>
      </c>
      <c r="H119" s="6">
        <v>320</v>
      </c>
      <c r="I119" s="6">
        <v>292</v>
      </c>
      <c r="J119" s="7">
        <f>(H119-I119)/I119*100</f>
        <v>9.5890410958904102</v>
      </c>
      <c r="K119" s="1"/>
    </row>
    <row r="120" spans="1:11">
      <c r="A120" s="21" t="s">
        <v>145</v>
      </c>
      <c r="B120" s="16">
        <v>19366</v>
      </c>
      <c r="C120" s="16">
        <v>14727</v>
      </c>
      <c r="D120" s="22">
        <v>31.49996604875399</v>
      </c>
      <c r="E120" s="16">
        <v>1043</v>
      </c>
      <c r="F120" s="16">
        <v>812</v>
      </c>
      <c r="G120" s="22">
        <v>28.448275862068968</v>
      </c>
      <c r="H120" s="16">
        <v>609</v>
      </c>
      <c r="I120" s="16">
        <v>487</v>
      </c>
      <c r="J120" s="22">
        <v>25.051334702258725</v>
      </c>
      <c r="K120" s="1"/>
    </row>
    <row r="121" spans="1:11">
      <c r="A121" s="5" t="s">
        <v>56</v>
      </c>
      <c r="B121" s="16">
        <v>18682</v>
      </c>
      <c r="C121" s="16">
        <v>37622</v>
      </c>
      <c r="D121" s="22">
        <v>-50.342884482483655</v>
      </c>
      <c r="E121" s="16">
        <v>-1189</v>
      </c>
      <c r="F121" s="16">
        <v>-1153</v>
      </c>
      <c r="G121" s="23" t="s">
        <v>146</v>
      </c>
      <c r="H121" s="16">
        <v>-824</v>
      </c>
      <c r="I121" s="16">
        <v>-119</v>
      </c>
      <c r="J121" s="23" t="s">
        <v>146</v>
      </c>
      <c r="K121" s="1"/>
    </row>
    <row r="122" spans="1:11">
      <c r="A122" s="8" t="s">
        <v>131</v>
      </c>
      <c r="B122" s="6">
        <v>18479</v>
      </c>
      <c r="C122" s="6">
        <v>16452</v>
      </c>
      <c r="D122" s="7">
        <f>(B122-C122)/C122*100</f>
        <v>12.320690493557015</v>
      </c>
      <c r="E122" s="6">
        <v>907</v>
      </c>
      <c r="F122" s="6">
        <v>667</v>
      </c>
      <c r="G122" s="7">
        <f>(E122-F122)/F122*100</f>
        <v>35.982008995502248</v>
      </c>
      <c r="H122" s="6">
        <v>1099</v>
      </c>
      <c r="I122" s="6">
        <v>471</v>
      </c>
      <c r="J122" s="7">
        <f>(H122-I122)/I122*100</f>
        <v>133.33333333333331</v>
      </c>
      <c r="K122" s="1"/>
    </row>
    <row r="123" spans="1:11">
      <c r="A123" s="5" t="s">
        <v>134</v>
      </c>
      <c r="B123" s="6">
        <v>18424</v>
      </c>
      <c r="C123" s="6">
        <v>17459</v>
      </c>
      <c r="D123" s="7">
        <f>(B123-C123)/C123*100</f>
        <v>5.5272352368405979</v>
      </c>
      <c r="E123" s="6">
        <v>794</v>
      </c>
      <c r="F123" s="6">
        <v>446</v>
      </c>
      <c r="G123" s="7">
        <f>(E123-F123)/F123*100</f>
        <v>78.026905829596416</v>
      </c>
      <c r="H123" s="6">
        <v>557</v>
      </c>
      <c r="I123" s="6">
        <v>341</v>
      </c>
      <c r="J123" s="7">
        <f>(H123-I123)/I123*100</f>
        <v>63.343108504398828</v>
      </c>
      <c r="K123" s="1"/>
    </row>
    <row r="124" spans="1:11">
      <c r="A124" s="5" t="s">
        <v>16</v>
      </c>
      <c r="B124" s="6">
        <v>16345</v>
      </c>
      <c r="C124" s="6">
        <v>17629</v>
      </c>
      <c r="D124" s="7">
        <f>(B124-C124)/C124*100</f>
        <v>-7.2834534006466614</v>
      </c>
      <c r="E124" s="6">
        <v>2149</v>
      </c>
      <c r="F124" s="6">
        <v>2225</v>
      </c>
      <c r="G124" s="7">
        <f>(E124-F124)/F124*100</f>
        <v>-3.415730337078652</v>
      </c>
      <c r="H124" s="6">
        <v>1811</v>
      </c>
      <c r="I124" s="6">
        <v>1732</v>
      </c>
      <c r="J124" s="7">
        <f>(H124-I124)/I124*100</f>
        <v>4.5612009237875295</v>
      </c>
      <c r="K124" s="1"/>
    </row>
    <row r="125" spans="1:11">
      <c r="A125" s="5" t="s">
        <v>122</v>
      </c>
      <c r="B125" s="6">
        <v>16284</v>
      </c>
      <c r="C125" s="6">
        <v>17204</v>
      </c>
      <c r="D125" s="7">
        <f>(B125-C125)/C125*100</f>
        <v>-5.3475935828877006</v>
      </c>
      <c r="E125" s="6">
        <v>-4685</v>
      </c>
      <c r="F125" s="6">
        <v>-5486</v>
      </c>
      <c r="G125" s="7" t="s">
        <v>40</v>
      </c>
      <c r="H125" s="6">
        <v>1219</v>
      </c>
      <c r="I125" s="6">
        <v>1344</v>
      </c>
      <c r="J125" s="7">
        <f>(H125-I125)/I125*100</f>
        <v>-9.300595238095239</v>
      </c>
      <c r="K125" s="1"/>
    </row>
    <row r="126" spans="1:11">
      <c r="A126" s="5" t="s">
        <v>64</v>
      </c>
      <c r="B126" s="6">
        <v>14304</v>
      </c>
      <c r="C126" s="6">
        <v>14409</v>
      </c>
      <c r="D126" s="7">
        <f>(B126-C126)/C126*100</f>
        <v>-0.72871122215282114</v>
      </c>
      <c r="E126" s="6">
        <v>793</v>
      </c>
      <c r="F126" s="6">
        <v>773</v>
      </c>
      <c r="G126" s="7">
        <f>(E126-F126)/F126*100</f>
        <v>2.58732212160414</v>
      </c>
      <c r="H126" s="6">
        <v>439</v>
      </c>
      <c r="I126" s="6">
        <v>289</v>
      </c>
      <c r="J126" s="7">
        <f>(H126-I126)/I126*100</f>
        <v>51.903114186851205</v>
      </c>
      <c r="K126" s="1"/>
    </row>
    <row r="127" spans="1:11">
      <c r="A127" s="5" t="s">
        <v>123</v>
      </c>
      <c r="B127" s="16">
        <v>13625</v>
      </c>
      <c r="C127" s="16">
        <v>11119</v>
      </c>
      <c r="D127" s="22">
        <v>22.537998021404803</v>
      </c>
      <c r="E127" s="16">
        <v>1227</v>
      </c>
      <c r="F127" s="16">
        <v>-201</v>
      </c>
      <c r="G127" s="23" t="s">
        <v>147</v>
      </c>
      <c r="H127" s="16">
        <v>1367</v>
      </c>
      <c r="I127" s="16">
        <v>-5372</v>
      </c>
      <c r="J127" s="23" t="s">
        <v>147</v>
      </c>
      <c r="K127" s="1"/>
    </row>
    <row r="128" spans="1:11">
      <c r="A128" s="5" t="s">
        <v>11</v>
      </c>
      <c r="B128" s="6">
        <v>13099</v>
      </c>
      <c r="C128" s="6">
        <v>13373</v>
      </c>
      <c r="D128" s="7">
        <f>(B128-C128)/C128*100</f>
        <v>-2.0489045090854705</v>
      </c>
      <c r="E128" s="6">
        <v>77</v>
      </c>
      <c r="F128" s="6">
        <v>53</v>
      </c>
      <c r="G128" s="7">
        <f>(E128-F128)/F128*100</f>
        <v>45.283018867924532</v>
      </c>
      <c r="H128" s="6">
        <v>60</v>
      </c>
      <c r="I128" s="6">
        <v>26</v>
      </c>
      <c r="J128" s="7">
        <f>(H128-I128)/I128*100</f>
        <v>130.76923076923077</v>
      </c>
      <c r="K128" s="1"/>
    </row>
    <row r="129" spans="1:11">
      <c r="A129" s="5" t="s">
        <v>38</v>
      </c>
      <c r="B129" s="16">
        <v>12756</v>
      </c>
      <c r="C129" s="16">
        <v>11388</v>
      </c>
      <c r="D129" s="22">
        <v>12.012644889357219</v>
      </c>
      <c r="E129" s="16">
        <v>633</v>
      </c>
      <c r="F129" s="16">
        <v>273</v>
      </c>
      <c r="G129" s="22">
        <v>131.86813186813185</v>
      </c>
      <c r="H129" s="16">
        <v>394</v>
      </c>
      <c r="I129" s="16">
        <v>90</v>
      </c>
      <c r="J129" s="22">
        <v>337.77777777777777</v>
      </c>
      <c r="K129" s="1"/>
    </row>
    <row r="130" spans="1:11">
      <c r="A130" s="5" t="s">
        <v>53</v>
      </c>
      <c r="B130" s="6">
        <v>10792</v>
      </c>
      <c r="C130" s="6">
        <v>10208</v>
      </c>
      <c r="D130" s="7">
        <f>(B130-C130)/C130*100</f>
        <v>5.7210031347962387</v>
      </c>
      <c r="E130" s="6">
        <v>378</v>
      </c>
      <c r="F130" s="6">
        <v>656</v>
      </c>
      <c r="G130" s="7">
        <f>(E130-F130)/F130*100</f>
        <v>-42.378048780487802</v>
      </c>
      <c r="H130" s="6">
        <v>215</v>
      </c>
      <c r="I130" s="6">
        <v>1360</v>
      </c>
      <c r="J130" s="7">
        <f>(H130-I130)/I130*100</f>
        <v>-84.191176470588232</v>
      </c>
      <c r="K130" s="1"/>
    </row>
    <row r="131" spans="1:11">
      <c r="A131" s="5" t="s">
        <v>124</v>
      </c>
      <c r="B131" s="6">
        <v>7597</v>
      </c>
      <c r="C131" s="6">
        <v>7904</v>
      </c>
      <c r="D131" s="7">
        <f>(B131-C131)/C131*100</f>
        <v>-3.8841093117408909</v>
      </c>
      <c r="E131" s="6">
        <v>532</v>
      </c>
      <c r="F131" s="6">
        <v>702</v>
      </c>
      <c r="G131" s="7">
        <f>(E131-F131)/F131*100</f>
        <v>-24.216524216524217</v>
      </c>
      <c r="H131" s="9">
        <v>139</v>
      </c>
      <c r="I131" s="9">
        <v>411</v>
      </c>
      <c r="J131" s="7">
        <f>(H131-I131)/I131*100</f>
        <v>-66.180048661800484</v>
      </c>
      <c r="K131" s="1"/>
    </row>
    <row r="132" spans="1:11">
      <c r="A132" s="5" t="s">
        <v>68</v>
      </c>
      <c r="B132" s="16">
        <v>3905</v>
      </c>
      <c r="C132" s="16">
        <v>4252</v>
      </c>
      <c r="D132" s="22">
        <v>-8.1608654750705547</v>
      </c>
      <c r="E132" s="16">
        <v>774</v>
      </c>
      <c r="F132" s="16">
        <v>684</v>
      </c>
      <c r="G132" s="22">
        <v>13.157894736842104</v>
      </c>
      <c r="H132" s="16">
        <v>193</v>
      </c>
      <c r="I132" s="16">
        <v>228</v>
      </c>
      <c r="J132" s="22">
        <v>-15.350877192982457</v>
      </c>
      <c r="K132" s="1"/>
    </row>
    <row r="133" spans="1:11">
      <c r="A133" s="4" t="s">
        <v>125</v>
      </c>
      <c r="B133" s="11">
        <f>SUM(B4:B132)</f>
        <v>17724457</v>
      </c>
      <c r="C133" s="11">
        <f>SUM(C4:C132)</f>
        <v>15999199</v>
      </c>
      <c r="D133" s="7">
        <f t="shared" ref="D133" si="17">(B133-C133)/C133*100</f>
        <v>10.783402344079851</v>
      </c>
      <c r="E133" s="11">
        <f>SUM(E4:E132)</f>
        <v>341368</v>
      </c>
      <c r="F133" s="11">
        <f>SUM(F4:F132)</f>
        <v>298449</v>
      </c>
      <c r="G133" s="7">
        <f t="shared" ref="G133" si="18">(E133-F133)/F133*100</f>
        <v>14.380681456463249</v>
      </c>
      <c r="H133" s="11">
        <f>SUM(H4:H132)</f>
        <v>252301</v>
      </c>
      <c r="I133" s="11">
        <f>SUM(I4:I132)</f>
        <v>226145</v>
      </c>
      <c r="J133" s="7">
        <f t="shared" ref="J133" si="19">(H133-I133)/I133*100</f>
        <v>11.566030644055806</v>
      </c>
      <c r="K133" s="1"/>
    </row>
    <row r="134" spans="1:1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1"/>
    </row>
    <row r="135" spans="1:1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</sheetData>
  <sortState ref="A5:J132">
    <sortCondition descending="1" ref="B4:B132"/>
  </sortState>
  <mergeCells count="5">
    <mergeCell ref="A134:J135"/>
    <mergeCell ref="A2:A3"/>
    <mergeCell ref="B2:D2"/>
    <mergeCell ref="E2:G2"/>
    <mergeCell ref="H2:J2"/>
  </mergeCells>
  <phoneticPr fontId="2" type="noConversion"/>
  <pageMargins left="0.7" right="0.7" top="0.75" bottom="0.75" header="0.3" footer="0.3"/>
  <pageSetup paperSize="9" orientation="portrait" horizontalDpi="4294967293" verticalDpi="4294967293" r:id="rId1"/>
  <ignoredErrors>
    <ignoredError sqref="F133 H133:I133" formulaRange="1"/>
    <ignoredError sqref="D133 G1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activeCell="F6" sqref="F6"/>
    </sheetView>
  </sheetViews>
  <sheetFormatPr defaultRowHeight="17.399999999999999"/>
  <sheetData>
    <row r="1" spans="1:10">
      <c r="A1" t="s">
        <v>139</v>
      </c>
    </row>
    <row r="2" spans="1:10">
      <c r="A2" s="26" t="s">
        <v>0</v>
      </c>
      <c r="B2" s="31" t="s">
        <v>1</v>
      </c>
      <c r="C2" s="31"/>
      <c r="D2" s="31"/>
      <c r="E2" s="31" t="s">
        <v>3</v>
      </c>
      <c r="F2" s="31"/>
      <c r="G2" s="31"/>
      <c r="H2" s="31" t="s">
        <v>4</v>
      </c>
      <c r="I2" s="31"/>
      <c r="J2" s="31"/>
    </row>
    <row r="3" spans="1:10">
      <c r="A3" s="27"/>
      <c r="B3" s="3">
        <v>2018</v>
      </c>
      <c r="C3" s="3">
        <v>2017</v>
      </c>
      <c r="D3" s="3" t="s">
        <v>2</v>
      </c>
      <c r="E3" s="3">
        <v>2018</v>
      </c>
      <c r="F3" s="3">
        <v>2017</v>
      </c>
      <c r="G3" s="3" t="s">
        <v>2</v>
      </c>
      <c r="H3" s="3">
        <v>2018</v>
      </c>
      <c r="I3" s="3">
        <v>2017</v>
      </c>
      <c r="J3" s="3" t="s">
        <v>2</v>
      </c>
    </row>
    <row r="4" spans="1:10">
      <c r="A4" s="13" t="s">
        <v>127</v>
      </c>
      <c r="B4" s="6">
        <v>429578</v>
      </c>
      <c r="C4" s="6">
        <v>362895</v>
      </c>
      <c r="D4" s="7">
        <f>(B4-C4)/C4*100</f>
        <v>18.375287617630445</v>
      </c>
      <c r="E4" s="6">
        <v>6028</v>
      </c>
      <c r="F4" s="6">
        <v>5470</v>
      </c>
      <c r="G4" s="7">
        <f>(E4-F4)/F4*100</f>
        <v>10.20109689213894</v>
      </c>
      <c r="H4" s="6">
        <v>4762</v>
      </c>
      <c r="I4" s="6">
        <v>4658</v>
      </c>
      <c r="J4" s="7">
        <f>(H4-I4)/I4*100</f>
        <v>2.2327179046801202</v>
      </c>
    </row>
    <row r="5" spans="1:10">
      <c r="A5" s="13" t="s">
        <v>140</v>
      </c>
      <c r="B5" s="19">
        <v>506203</v>
      </c>
      <c r="C5" s="19">
        <v>423236</v>
      </c>
      <c r="D5" s="20">
        <v>19.603011086013478</v>
      </c>
      <c r="E5" s="19">
        <v>5883</v>
      </c>
      <c r="F5" s="19">
        <v>5161</v>
      </c>
      <c r="G5" s="20">
        <v>13.989536911451269</v>
      </c>
      <c r="H5" s="19">
        <v>-1153</v>
      </c>
      <c r="I5" s="19">
        <v>1170</v>
      </c>
      <c r="J5" s="20">
        <v>-198.54700854700855</v>
      </c>
    </row>
    <row r="6" spans="1:10">
      <c r="A6" s="13"/>
      <c r="B6" s="14"/>
      <c r="C6" s="14"/>
      <c r="D6" s="15"/>
      <c r="E6" s="14"/>
      <c r="F6" s="14"/>
      <c r="G6" s="15"/>
      <c r="H6" s="14"/>
      <c r="I6" s="14"/>
      <c r="J6" s="15"/>
    </row>
    <row r="7" spans="1:10">
      <c r="A7" s="13"/>
      <c r="B7" s="14"/>
      <c r="C7" s="14"/>
      <c r="D7" s="15"/>
      <c r="E7" s="14"/>
      <c r="F7" s="14"/>
      <c r="G7" s="15"/>
      <c r="H7" s="14"/>
      <c r="I7" s="14"/>
      <c r="J7" s="15"/>
    </row>
    <row r="8" spans="1:10">
      <c r="A8" s="13" t="s">
        <v>138</v>
      </c>
      <c r="B8" s="14">
        <v>35107</v>
      </c>
      <c r="C8" s="14">
        <v>23141</v>
      </c>
      <c r="D8" s="7">
        <f>(B8-C8)/C8*100</f>
        <v>51.709087766302233</v>
      </c>
      <c r="E8" s="14">
        <v>4629</v>
      </c>
      <c r="F8" s="14">
        <v>2124</v>
      </c>
      <c r="G8" s="7">
        <f>(E8-F8)/F8*100</f>
        <v>117.93785310734464</v>
      </c>
      <c r="H8" s="14">
        <v>3415</v>
      </c>
      <c r="I8" s="14">
        <v>1775</v>
      </c>
      <c r="J8" s="7">
        <f>(H8-I8)/I8*100</f>
        <v>92.394366197183103</v>
      </c>
    </row>
  </sheetData>
  <mergeCells count="4">
    <mergeCell ref="A2:A3"/>
    <mergeCell ref="B2:D2"/>
    <mergeCell ref="E2:G2"/>
    <mergeCell ref="H2:J2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유통업체 실적</vt:lpstr>
      <vt:lpstr>의료기기 대행 등</vt:lpstr>
    </vt:vector>
  </TitlesOfParts>
  <Company>www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kpanews</cp:lastModifiedBy>
  <cp:lastPrinted>2015-04-16T00:37:12Z</cp:lastPrinted>
  <dcterms:created xsi:type="dcterms:W3CDTF">2015-04-16T00:09:50Z</dcterms:created>
  <dcterms:modified xsi:type="dcterms:W3CDTF">2019-04-10T02:54:09Z</dcterms:modified>
</cp:coreProperties>
</file>